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olors5.xml" ContentType="application/vnd.ms-office.chartcolorstyle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M:\O35\2021\35515_PUM_ZLÍN\TZ\TZ7 - Verejna doprava\"/>
    </mc:Choice>
  </mc:AlternateContent>
  <xr:revisionPtr revIDLastSave="0" documentId="13_ncr:1_{8D082D17-8B1F-4D90-A7BC-4F35EA6EDD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U Majáku" sheetId="1" r:id="rId1"/>
    <sheet name="Zahradnická" sheetId="2" r:id="rId2"/>
    <sheet name="Malenovice" sheetId="4" r:id="rId3"/>
    <sheet name="Vysoká Mez" sheetId="5" r:id="rId4"/>
    <sheet name="Nemocnice" sheetId="6" r:id="rId5"/>
    <sheet name="Souhrn" sheetId="7" r:id="rId6"/>
  </sheets>
  <definedNames>
    <definedName name="_xlnm._FilterDatabase" localSheetId="2" hidden="1">Malenovice!$B$2:$D$173</definedName>
    <definedName name="_xlnm._FilterDatabase" localSheetId="4" hidden="1">Nemocnice!$B$2:$D$294</definedName>
    <definedName name="_xlnm._FilterDatabase" localSheetId="0" hidden="1">'U Majáku'!$B$2:$D$155</definedName>
    <definedName name="_xlnm._FilterDatabase" localSheetId="3" hidden="1">'Vysoká Mez'!$B$2:$D$163</definedName>
    <definedName name="_xlnm._FilterDatabase" localSheetId="1" hidden="1">Zahradnická!$B$2:$D$169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6" l="1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E287" i="6"/>
  <c r="E288" i="6"/>
  <c r="E289" i="6"/>
  <c r="E290" i="6"/>
  <c r="E291" i="6"/>
  <c r="E292" i="6"/>
  <c r="E293" i="6"/>
  <c r="E294" i="6"/>
  <c r="E5" i="6"/>
  <c r="E4" i="6"/>
  <c r="E3" i="6"/>
  <c r="E163" i="5"/>
  <c r="E162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170" i="4"/>
  <c r="E171" i="4"/>
  <c r="E172" i="4"/>
  <c r="E173" i="4"/>
  <c r="E169" i="4"/>
  <c r="E168" i="4"/>
  <c r="E167" i="4"/>
  <c r="E166" i="4"/>
  <c r="E165" i="4"/>
  <c r="E164" i="4"/>
  <c r="E163" i="4"/>
  <c r="E162" i="4"/>
  <c r="E161" i="4"/>
  <c r="E160" i="4"/>
  <c r="E159" i="4"/>
  <c r="E158" i="4"/>
  <c r="E157" i="4"/>
  <c r="E156" i="4"/>
  <c r="E155" i="4"/>
  <c r="E154" i="4"/>
  <c r="E153" i="4"/>
  <c r="E152" i="4"/>
  <c r="E151" i="4"/>
  <c r="E150" i="4"/>
  <c r="E149" i="4"/>
  <c r="E148" i="4"/>
  <c r="E147" i="4"/>
  <c r="E146" i="4"/>
  <c r="E145" i="4"/>
  <c r="E144" i="4"/>
  <c r="E143" i="4"/>
  <c r="E142" i="4"/>
  <c r="E141" i="4"/>
  <c r="E140" i="4"/>
  <c r="E139" i="4"/>
  <c r="E138" i="4"/>
  <c r="E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K5" i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L4" i="1"/>
  <c r="L28" i="1" s="1"/>
  <c r="K4" i="1"/>
  <c r="K28" i="1" s="1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L27" i="2" s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3" i="1"/>
  <c r="E4" i="1"/>
  <c r="E5" i="1"/>
  <c r="E6" i="1"/>
  <c r="E7" i="1"/>
  <c r="E8" i="1"/>
  <c r="J27" i="6" l="1"/>
  <c r="J6" i="6"/>
  <c r="I13" i="6"/>
  <c r="K4" i="6"/>
  <c r="J5" i="6"/>
  <c r="I6" i="6"/>
  <c r="L7" i="6"/>
  <c r="K8" i="6"/>
  <c r="L9" i="6"/>
  <c r="I10" i="6"/>
  <c r="J11" i="6"/>
  <c r="K12" i="6"/>
  <c r="L13" i="6"/>
  <c r="I14" i="6"/>
  <c r="J15" i="6"/>
  <c r="K16" i="6"/>
  <c r="L17" i="6"/>
  <c r="I18" i="6"/>
  <c r="J19" i="6"/>
  <c r="K20" i="6"/>
  <c r="L21" i="6"/>
  <c r="I22" i="6"/>
  <c r="J23" i="6"/>
  <c r="K24" i="6"/>
  <c r="L25" i="6"/>
  <c r="J26" i="6"/>
  <c r="K27" i="6"/>
  <c r="L4" i="6"/>
  <c r="I7" i="6"/>
  <c r="L8" i="6"/>
  <c r="J10" i="6"/>
  <c r="K11" i="6"/>
  <c r="L12" i="6"/>
  <c r="J14" i="6"/>
  <c r="I17" i="6"/>
  <c r="K19" i="6"/>
  <c r="L20" i="6"/>
  <c r="J22" i="6"/>
  <c r="K23" i="6"/>
  <c r="L24" i="6"/>
  <c r="K26" i="6"/>
  <c r="L27" i="6"/>
  <c r="I4" i="6"/>
  <c r="L5" i="6"/>
  <c r="K6" i="6"/>
  <c r="J7" i="6"/>
  <c r="I8" i="6"/>
  <c r="J9" i="6"/>
  <c r="N9" i="6" s="1"/>
  <c r="K10" i="6"/>
  <c r="L11" i="6"/>
  <c r="I12" i="6"/>
  <c r="J13" i="6"/>
  <c r="N13" i="6" s="1"/>
  <c r="K14" i="6"/>
  <c r="L15" i="6"/>
  <c r="I16" i="6"/>
  <c r="J17" i="6"/>
  <c r="N17" i="6" s="1"/>
  <c r="K18" i="6"/>
  <c r="L19" i="6"/>
  <c r="I20" i="6"/>
  <c r="J21" i="6"/>
  <c r="N21" i="6" s="1"/>
  <c r="K22" i="6"/>
  <c r="L23" i="6"/>
  <c r="I24" i="6"/>
  <c r="J25" i="6"/>
  <c r="N25" i="6" s="1"/>
  <c r="L26" i="6"/>
  <c r="I27" i="6"/>
  <c r="M27" i="6" s="1"/>
  <c r="K5" i="6"/>
  <c r="I9" i="6"/>
  <c r="M9" i="6" s="1"/>
  <c r="K15" i="6"/>
  <c r="L16" i="6"/>
  <c r="J18" i="6"/>
  <c r="I21" i="6"/>
  <c r="I25" i="6"/>
  <c r="M25" i="6" s="1"/>
  <c r="J4" i="6"/>
  <c r="I5" i="6"/>
  <c r="L6" i="6"/>
  <c r="K7" i="6"/>
  <c r="J8" i="6"/>
  <c r="N8" i="6" s="1"/>
  <c r="K9" i="6"/>
  <c r="L10" i="6"/>
  <c r="I11" i="6"/>
  <c r="M11" i="6" s="1"/>
  <c r="J12" i="6"/>
  <c r="K13" i="6"/>
  <c r="M13" i="6" s="1"/>
  <c r="L14" i="6"/>
  <c r="I15" i="6"/>
  <c r="J16" i="6"/>
  <c r="N16" i="6" s="1"/>
  <c r="K17" i="6"/>
  <c r="L18" i="6"/>
  <c r="I19" i="6"/>
  <c r="M19" i="6" s="1"/>
  <c r="J20" i="6"/>
  <c r="K21" i="6"/>
  <c r="L22" i="6"/>
  <c r="I23" i="6"/>
  <c r="M23" i="6" s="1"/>
  <c r="J24" i="6"/>
  <c r="K25" i="6"/>
  <c r="I26" i="6"/>
  <c r="L27" i="5"/>
  <c r="K4" i="5"/>
  <c r="I6" i="5"/>
  <c r="K8" i="5"/>
  <c r="J14" i="5"/>
  <c r="L16" i="5"/>
  <c r="J22" i="5"/>
  <c r="L24" i="5"/>
  <c r="I27" i="5"/>
  <c r="L4" i="5"/>
  <c r="K5" i="5"/>
  <c r="J6" i="5"/>
  <c r="I7" i="5"/>
  <c r="L8" i="5"/>
  <c r="J9" i="5"/>
  <c r="K10" i="5"/>
  <c r="L11" i="5"/>
  <c r="I12" i="5"/>
  <c r="J13" i="5"/>
  <c r="K14" i="5"/>
  <c r="L15" i="5"/>
  <c r="I16" i="5"/>
  <c r="J17" i="5"/>
  <c r="K18" i="5"/>
  <c r="L19" i="5"/>
  <c r="I20" i="5"/>
  <c r="J21" i="5"/>
  <c r="K22" i="5"/>
  <c r="L23" i="5"/>
  <c r="I24" i="5"/>
  <c r="J25" i="5"/>
  <c r="L26" i="5"/>
  <c r="J27" i="5"/>
  <c r="J5" i="5"/>
  <c r="L7" i="5"/>
  <c r="J10" i="5"/>
  <c r="N10" i="5" s="1"/>
  <c r="L12" i="5"/>
  <c r="J18" i="5"/>
  <c r="I21" i="5"/>
  <c r="K26" i="5"/>
  <c r="I4" i="5"/>
  <c r="L5" i="5"/>
  <c r="K6" i="5"/>
  <c r="J7" i="5"/>
  <c r="I8" i="5"/>
  <c r="K9" i="5"/>
  <c r="L10" i="5"/>
  <c r="I11" i="5"/>
  <c r="J12" i="5"/>
  <c r="N12" i="5" s="1"/>
  <c r="K13" i="5"/>
  <c r="L14" i="5"/>
  <c r="I15" i="5"/>
  <c r="J16" i="5"/>
  <c r="N16" i="5" s="1"/>
  <c r="K17" i="5"/>
  <c r="L18" i="5"/>
  <c r="I19" i="5"/>
  <c r="J20" i="5"/>
  <c r="K21" i="5"/>
  <c r="L22" i="5"/>
  <c r="I23" i="5"/>
  <c r="J24" i="5"/>
  <c r="K25" i="5"/>
  <c r="I26" i="5"/>
  <c r="K27" i="5"/>
  <c r="I9" i="5"/>
  <c r="K11" i="5"/>
  <c r="I13" i="5"/>
  <c r="K15" i="5"/>
  <c r="I17" i="5"/>
  <c r="K19" i="5"/>
  <c r="L20" i="5"/>
  <c r="K23" i="5"/>
  <c r="I25" i="5"/>
  <c r="J4" i="5"/>
  <c r="I5" i="5"/>
  <c r="L6" i="5"/>
  <c r="K7" i="5"/>
  <c r="J8" i="5"/>
  <c r="N8" i="5" s="1"/>
  <c r="L9" i="5"/>
  <c r="I10" i="5"/>
  <c r="M10" i="5" s="1"/>
  <c r="J11" i="5"/>
  <c r="N11" i="5" s="1"/>
  <c r="K12" i="5"/>
  <c r="L13" i="5"/>
  <c r="I14" i="5"/>
  <c r="M14" i="5" s="1"/>
  <c r="J15" i="5"/>
  <c r="N15" i="5" s="1"/>
  <c r="K16" i="5"/>
  <c r="L17" i="5"/>
  <c r="I18" i="5"/>
  <c r="M18" i="5" s="1"/>
  <c r="J19" i="5"/>
  <c r="N19" i="5" s="1"/>
  <c r="K20" i="5"/>
  <c r="L21" i="5"/>
  <c r="I22" i="5"/>
  <c r="M22" i="5" s="1"/>
  <c r="J23" i="5"/>
  <c r="N23" i="5" s="1"/>
  <c r="K24" i="5"/>
  <c r="L25" i="5"/>
  <c r="J26" i="5"/>
  <c r="N26" i="5" s="1"/>
  <c r="L27" i="4"/>
  <c r="K4" i="4"/>
  <c r="I6" i="4"/>
  <c r="K8" i="4"/>
  <c r="J14" i="4"/>
  <c r="I17" i="4"/>
  <c r="K19" i="4"/>
  <c r="I21" i="4"/>
  <c r="K26" i="4"/>
  <c r="L4" i="4"/>
  <c r="K5" i="4"/>
  <c r="J6" i="4"/>
  <c r="I7" i="4"/>
  <c r="L8" i="4"/>
  <c r="J9" i="4"/>
  <c r="K10" i="4"/>
  <c r="L11" i="4"/>
  <c r="I12" i="4"/>
  <c r="J13" i="4"/>
  <c r="K14" i="4"/>
  <c r="L15" i="4"/>
  <c r="I16" i="4"/>
  <c r="J17" i="4"/>
  <c r="K18" i="4"/>
  <c r="L19" i="4"/>
  <c r="I20" i="4"/>
  <c r="J21" i="4"/>
  <c r="K22" i="4"/>
  <c r="L23" i="4"/>
  <c r="I24" i="4"/>
  <c r="J25" i="4"/>
  <c r="L26" i="4"/>
  <c r="J27" i="4"/>
  <c r="I9" i="4"/>
  <c r="K11" i="4"/>
  <c r="I13" i="4"/>
  <c r="J18" i="4"/>
  <c r="L20" i="4"/>
  <c r="K23" i="4"/>
  <c r="I25" i="4"/>
  <c r="I4" i="4"/>
  <c r="L5" i="4"/>
  <c r="K6" i="4"/>
  <c r="J7" i="4"/>
  <c r="I8" i="4"/>
  <c r="M8" i="4" s="1"/>
  <c r="K9" i="4"/>
  <c r="L10" i="4"/>
  <c r="I11" i="4"/>
  <c r="M11" i="4" s="1"/>
  <c r="J12" i="4"/>
  <c r="K13" i="4"/>
  <c r="L14" i="4"/>
  <c r="I15" i="4"/>
  <c r="J16" i="4"/>
  <c r="K17" i="4"/>
  <c r="L18" i="4"/>
  <c r="I19" i="4"/>
  <c r="M19" i="4" s="1"/>
  <c r="J20" i="4"/>
  <c r="K21" i="4"/>
  <c r="L22" i="4"/>
  <c r="I23" i="4"/>
  <c r="M23" i="4" s="1"/>
  <c r="J24" i="4"/>
  <c r="K25" i="4"/>
  <c r="I26" i="4"/>
  <c r="K27" i="4"/>
  <c r="J5" i="4"/>
  <c r="L7" i="4"/>
  <c r="J10" i="4"/>
  <c r="N10" i="4" s="1"/>
  <c r="L12" i="4"/>
  <c r="K15" i="4"/>
  <c r="L16" i="4"/>
  <c r="J22" i="4"/>
  <c r="N22" i="4" s="1"/>
  <c r="L24" i="4"/>
  <c r="I27" i="4"/>
  <c r="J4" i="4"/>
  <c r="I5" i="4"/>
  <c r="L6" i="4"/>
  <c r="K7" i="4"/>
  <c r="J8" i="4"/>
  <c r="L9" i="4"/>
  <c r="I10" i="4"/>
  <c r="M10" i="4" s="1"/>
  <c r="J11" i="4"/>
  <c r="N11" i="4" s="1"/>
  <c r="K12" i="4"/>
  <c r="L13" i="4"/>
  <c r="I14" i="4"/>
  <c r="M14" i="4" s="1"/>
  <c r="J15" i="4"/>
  <c r="N15" i="4" s="1"/>
  <c r="K16" i="4"/>
  <c r="L17" i="4"/>
  <c r="I18" i="4"/>
  <c r="M18" i="4" s="1"/>
  <c r="J19" i="4"/>
  <c r="N19" i="4" s="1"/>
  <c r="K20" i="4"/>
  <c r="L21" i="4"/>
  <c r="I22" i="4"/>
  <c r="M22" i="4" s="1"/>
  <c r="J23" i="4"/>
  <c r="N23" i="4" s="1"/>
  <c r="K24" i="4"/>
  <c r="L25" i="4"/>
  <c r="J26" i="4"/>
  <c r="N26" i="4" s="1"/>
  <c r="K4" i="2"/>
  <c r="K6" i="2"/>
  <c r="K8" i="2"/>
  <c r="K10" i="2"/>
  <c r="K12" i="2"/>
  <c r="K14" i="2"/>
  <c r="K16" i="2"/>
  <c r="K18" i="2"/>
  <c r="K20" i="2"/>
  <c r="K22" i="2"/>
  <c r="K24" i="2"/>
  <c r="K26" i="2"/>
  <c r="L4" i="2"/>
  <c r="L6" i="2"/>
  <c r="L8" i="2"/>
  <c r="L10" i="2"/>
  <c r="L12" i="2"/>
  <c r="L14" i="2"/>
  <c r="L16" i="2"/>
  <c r="L18" i="2"/>
  <c r="L20" i="2"/>
  <c r="L22" i="2"/>
  <c r="L24" i="2"/>
  <c r="L26" i="2"/>
  <c r="K5" i="2"/>
  <c r="K7" i="2"/>
  <c r="K9" i="2"/>
  <c r="K11" i="2"/>
  <c r="K13" i="2"/>
  <c r="K15" i="2"/>
  <c r="K17" i="2"/>
  <c r="K19" i="2"/>
  <c r="K21" i="2"/>
  <c r="K23" i="2"/>
  <c r="K25" i="2"/>
  <c r="K27" i="2"/>
  <c r="L5" i="2"/>
  <c r="L7" i="2"/>
  <c r="L9" i="2"/>
  <c r="L11" i="2"/>
  <c r="L13" i="2"/>
  <c r="L15" i="2"/>
  <c r="L17" i="2"/>
  <c r="L19" i="2"/>
  <c r="L21" i="2"/>
  <c r="N21" i="2" s="1"/>
  <c r="L23" i="2"/>
  <c r="N23" i="2" s="1"/>
  <c r="L25" i="2"/>
  <c r="I5" i="1"/>
  <c r="J4" i="2"/>
  <c r="J13" i="2"/>
  <c r="J25" i="2"/>
  <c r="I7" i="2"/>
  <c r="I11" i="2"/>
  <c r="I15" i="2"/>
  <c r="I19" i="2"/>
  <c r="I23" i="2"/>
  <c r="I27" i="2"/>
  <c r="I6" i="2"/>
  <c r="J7" i="2"/>
  <c r="I10" i="2"/>
  <c r="J11" i="2"/>
  <c r="I14" i="2"/>
  <c r="J15" i="2"/>
  <c r="I18" i="2"/>
  <c r="J19" i="2"/>
  <c r="I22" i="2"/>
  <c r="J23" i="2"/>
  <c r="I26" i="2"/>
  <c r="J27" i="2"/>
  <c r="J8" i="2"/>
  <c r="J12" i="2"/>
  <c r="J16" i="2"/>
  <c r="J20" i="2"/>
  <c r="J24" i="2"/>
  <c r="I5" i="2"/>
  <c r="J6" i="2"/>
  <c r="I9" i="2"/>
  <c r="J10" i="2"/>
  <c r="I13" i="2"/>
  <c r="J14" i="2"/>
  <c r="I17" i="2"/>
  <c r="J18" i="2"/>
  <c r="I21" i="2"/>
  <c r="J22" i="2"/>
  <c r="I25" i="2"/>
  <c r="J26" i="2"/>
  <c r="I4" i="2"/>
  <c r="J5" i="2"/>
  <c r="I8" i="2"/>
  <c r="J9" i="2"/>
  <c r="I12" i="2"/>
  <c r="I16" i="2"/>
  <c r="J17" i="2"/>
  <c r="I20" i="2"/>
  <c r="J21" i="2"/>
  <c r="I24" i="2"/>
  <c r="J24" i="1"/>
  <c r="N24" i="1" s="1"/>
  <c r="J20" i="1"/>
  <c r="N20" i="1" s="1"/>
  <c r="J16" i="1"/>
  <c r="N16" i="1" s="1"/>
  <c r="J12" i="1"/>
  <c r="N12" i="1" s="1"/>
  <c r="J10" i="1"/>
  <c r="N10" i="1" s="1"/>
  <c r="J8" i="1"/>
  <c r="J6" i="1"/>
  <c r="J4" i="1"/>
  <c r="I26" i="1"/>
  <c r="I24" i="1"/>
  <c r="M24" i="1" s="1"/>
  <c r="I22" i="1"/>
  <c r="M22" i="1" s="1"/>
  <c r="I20" i="1"/>
  <c r="M20" i="1" s="1"/>
  <c r="I18" i="1"/>
  <c r="M18" i="1" s="1"/>
  <c r="I16" i="1"/>
  <c r="M16" i="1" s="1"/>
  <c r="I14" i="1"/>
  <c r="M14" i="1" s="1"/>
  <c r="I12" i="1"/>
  <c r="M12" i="1" s="1"/>
  <c r="I10" i="1"/>
  <c r="M10" i="1" s="1"/>
  <c r="I8" i="1"/>
  <c r="M8" i="1" s="1"/>
  <c r="I6" i="1"/>
  <c r="I4" i="1"/>
  <c r="J18" i="1"/>
  <c r="N18" i="1" s="1"/>
  <c r="J27" i="1"/>
  <c r="J25" i="1"/>
  <c r="N25" i="1" s="1"/>
  <c r="J23" i="1"/>
  <c r="N23" i="1" s="1"/>
  <c r="J21" i="1"/>
  <c r="N21" i="1" s="1"/>
  <c r="J19" i="1"/>
  <c r="N19" i="1" s="1"/>
  <c r="J17" i="1"/>
  <c r="N17" i="1" s="1"/>
  <c r="J15" i="1"/>
  <c r="N15" i="1" s="1"/>
  <c r="J13" i="1"/>
  <c r="N13" i="1" s="1"/>
  <c r="J11" i="1"/>
  <c r="N11" i="1" s="1"/>
  <c r="J9" i="1"/>
  <c r="N9" i="1" s="1"/>
  <c r="J7" i="1"/>
  <c r="J5" i="1"/>
  <c r="J26" i="1"/>
  <c r="N26" i="1" s="1"/>
  <c r="J22" i="1"/>
  <c r="N22" i="1" s="1"/>
  <c r="J14" i="1"/>
  <c r="N14" i="1" s="1"/>
  <c r="I27" i="1"/>
  <c r="I25" i="1"/>
  <c r="M25" i="1" s="1"/>
  <c r="I23" i="1"/>
  <c r="M23" i="1" s="1"/>
  <c r="I21" i="1"/>
  <c r="M21" i="1" s="1"/>
  <c r="I19" i="1"/>
  <c r="M19" i="1" s="1"/>
  <c r="I17" i="1"/>
  <c r="M17" i="1" s="1"/>
  <c r="I15" i="1"/>
  <c r="M15" i="1" s="1"/>
  <c r="I13" i="1"/>
  <c r="M13" i="1" s="1"/>
  <c r="I11" i="1"/>
  <c r="M11" i="1" s="1"/>
  <c r="I9" i="1"/>
  <c r="M9" i="1" s="1"/>
  <c r="I7" i="1"/>
  <c r="N13" i="2" l="1"/>
  <c r="M21" i="6"/>
  <c r="M26" i="6"/>
  <c r="N12" i="6"/>
  <c r="M8" i="6"/>
  <c r="M15" i="6"/>
  <c r="N24" i="6"/>
  <c r="N20" i="6"/>
  <c r="J28" i="6"/>
  <c r="N22" i="6"/>
  <c r="N14" i="6"/>
  <c r="N26" i="6"/>
  <c r="M22" i="6"/>
  <c r="M18" i="6"/>
  <c r="M14" i="6"/>
  <c r="M10" i="6"/>
  <c r="L28" i="6"/>
  <c r="K28" i="6"/>
  <c r="N18" i="6"/>
  <c r="M24" i="6"/>
  <c r="M20" i="6"/>
  <c r="M16" i="6"/>
  <c r="M12" i="6"/>
  <c r="I28" i="6"/>
  <c r="M17" i="6"/>
  <c r="N10" i="6"/>
  <c r="N23" i="6"/>
  <c r="N19" i="6"/>
  <c r="N15" i="6"/>
  <c r="N11" i="6"/>
  <c r="M26" i="5"/>
  <c r="N24" i="5"/>
  <c r="M8" i="5"/>
  <c r="M13" i="5"/>
  <c r="M25" i="5"/>
  <c r="M17" i="5"/>
  <c r="M9" i="5"/>
  <c r="N20" i="5"/>
  <c r="I28" i="5"/>
  <c r="N14" i="5"/>
  <c r="M23" i="5"/>
  <c r="M19" i="5"/>
  <c r="M15" i="5"/>
  <c r="M11" i="5"/>
  <c r="M21" i="5"/>
  <c r="N21" i="5"/>
  <c r="N17" i="5"/>
  <c r="N13" i="5"/>
  <c r="N9" i="5"/>
  <c r="N22" i="5"/>
  <c r="J28" i="5"/>
  <c r="N18" i="5"/>
  <c r="M24" i="5"/>
  <c r="M20" i="5"/>
  <c r="M16" i="5"/>
  <c r="M12" i="5"/>
  <c r="L28" i="5"/>
  <c r="K28" i="5"/>
  <c r="N20" i="4"/>
  <c r="J28" i="4"/>
  <c r="N24" i="4"/>
  <c r="N16" i="4"/>
  <c r="N12" i="4"/>
  <c r="I28" i="4"/>
  <c r="N18" i="4"/>
  <c r="N14" i="4"/>
  <c r="M15" i="4"/>
  <c r="M25" i="4"/>
  <c r="M13" i="4"/>
  <c r="M21" i="4"/>
  <c r="N21" i="4"/>
  <c r="N17" i="4"/>
  <c r="N13" i="4"/>
  <c r="N9" i="4"/>
  <c r="M9" i="4"/>
  <c r="M24" i="4"/>
  <c r="M20" i="4"/>
  <c r="M16" i="4"/>
  <c r="M12" i="4"/>
  <c r="L28" i="4"/>
  <c r="M17" i="4"/>
  <c r="K28" i="4"/>
  <c r="N19" i="2"/>
  <c r="N11" i="2"/>
  <c r="M19" i="2"/>
  <c r="M11" i="2"/>
  <c r="N26" i="2"/>
  <c r="N18" i="2"/>
  <c r="N10" i="2"/>
  <c r="M18" i="2"/>
  <c r="M10" i="2"/>
  <c r="N17" i="2"/>
  <c r="N9" i="2"/>
  <c r="M25" i="2"/>
  <c r="M17" i="2"/>
  <c r="M9" i="2"/>
  <c r="N24" i="2"/>
  <c r="N16" i="2"/>
  <c r="M24" i="2"/>
  <c r="M16" i="2"/>
  <c r="M8" i="2"/>
  <c r="N15" i="2"/>
  <c r="M23" i="2"/>
  <c r="M15" i="2"/>
  <c r="N22" i="2"/>
  <c r="N14" i="2"/>
  <c r="M22" i="2"/>
  <c r="M14" i="2"/>
  <c r="M21" i="2"/>
  <c r="M13" i="2"/>
  <c r="N20" i="2"/>
  <c r="N12" i="2"/>
  <c r="L28" i="2"/>
  <c r="M20" i="2"/>
  <c r="M12" i="2"/>
  <c r="K28" i="2"/>
  <c r="J28" i="2"/>
  <c r="I28" i="2"/>
  <c r="J28" i="1"/>
  <c r="N28" i="1" s="1"/>
  <c r="I28" i="1"/>
  <c r="M28" i="1" s="1"/>
  <c r="N28" i="2" l="1"/>
  <c r="N28" i="6"/>
  <c r="M28" i="6"/>
  <c r="N28" i="5"/>
  <c r="M28" i="5"/>
  <c r="M28" i="4"/>
  <c r="N28" i="4"/>
  <c r="M28" i="2"/>
</calcChain>
</file>

<file path=xl/sharedStrings.xml><?xml version="1.0" encoding="utf-8"?>
<sst xmlns="http://schemas.openxmlformats.org/spreadsheetml/2006/main" count="1958" uniqueCount="666">
  <si>
    <t>Čas</t>
  </si>
  <si>
    <t>Ve směru</t>
  </si>
  <si>
    <t>04:45</t>
  </si>
  <si>
    <t>Zlín,,aut.nádr.</t>
  </si>
  <si>
    <t>04:46</t>
  </si>
  <si>
    <t>04:53</t>
  </si>
  <si>
    <t>04:59</t>
  </si>
  <si>
    <t>05:01</t>
  </si>
  <si>
    <t>05:10</t>
  </si>
  <si>
    <t>Luhačovice,Řetechov</t>
  </si>
  <si>
    <t>05:16</t>
  </si>
  <si>
    <t>05:21</t>
  </si>
  <si>
    <t>Březolupy,,zámek</t>
  </si>
  <si>
    <t>Uherský Brod,,dopravní terminál</t>
  </si>
  <si>
    <t>05:36</t>
  </si>
  <si>
    <t>Uherské Hradiště,,aut.nádr.</t>
  </si>
  <si>
    <t>05:38</t>
  </si>
  <si>
    <t>05:46</t>
  </si>
  <si>
    <t>Březnice,,točna</t>
  </si>
  <si>
    <t>Slavičín,Lukšín</t>
  </si>
  <si>
    <t>05:56</t>
  </si>
  <si>
    <t>05:59</t>
  </si>
  <si>
    <t>06:03</t>
  </si>
  <si>
    <t>06:11</t>
  </si>
  <si>
    <t>06:20</t>
  </si>
  <si>
    <t>06:31</t>
  </si>
  <si>
    <t>Bílovice,,točna</t>
  </si>
  <si>
    <t>Uherský Brod,Újezdec,žel.st.</t>
  </si>
  <si>
    <t>06:37</t>
  </si>
  <si>
    <t>06:44</t>
  </si>
  <si>
    <t>06:48</t>
  </si>
  <si>
    <t>06:50</t>
  </si>
  <si>
    <t>Podhradí</t>
  </si>
  <si>
    <t>06:52</t>
  </si>
  <si>
    <t>06:56</t>
  </si>
  <si>
    <t>06:57</t>
  </si>
  <si>
    <t>06:58</t>
  </si>
  <si>
    <t>07:05</t>
  </si>
  <si>
    <t>07:08</t>
  </si>
  <si>
    <t>07:12</t>
  </si>
  <si>
    <t>07:14</t>
  </si>
  <si>
    <t>07:24</t>
  </si>
  <si>
    <t>07:27</t>
  </si>
  <si>
    <t>07:35</t>
  </si>
  <si>
    <t>07:39</t>
  </si>
  <si>
    <t>07:46</t>
  </si>
  <si>
    <t>08:06</t>
  </si>
  <si>
    <t>Luhačovice,,aut.st.</t>
  </si>
  <si>
    <t>08:08</t>
  </si>
  <si>
    <t>08:12</t>
  </si>
  <si>
    <t>08:20</t>
  </si>
  <si>
    <t>08:22</t>
  </si>
  <si>
    <t>08:45</t>
  </si>
  <si>
    <t>08:47</t>
  </si>
  <si>
    <t>08:51</t>
  </si>
  <si>
    <t>Slavičín,,Radnice</t>
  </si>
  <si>
    <t>09:11</t>
  </si>
  <si>
    <t>09:22</t>
  </si>
  <si>
    <t>09:35</t>
  </si>
  <si>
    <t>09:43</t>
  </si>
  <si>
    <t>09:46</t>
  </si>
  <si>
    <t>09:52</t>
  </si>
  <si>
    <t>10:04</t>
  </si>
  <si>
    <t>10:08</t>
  </si>
  <si>
    <t>10:16</t>
  </si>
  <si>
    <t>10:37</t>
  </si>
  <si>
    <t>10:56</t>
  </si>
  <si>
    <t>10:59</t>
  </si>
  <si>
    <t>11:05</t>
  </si>
  <si>
    <t>11:11</t>
  </si>
  <si>
    <t>11:13</t>
  </si>
  <si>
    <t>11:27</t>
  </si>
  <si>
    <t>11:48</t>
  </si>
  <si>
    <t>11:55</t>
  </si>
  <si>
    <t>11:58</t>
  </si>
  <si>
    <t>12:06</t>
  </si>
  <si>
    <t>12:07</t>
  </si>
  <si>
    <t>12:09</t>
  </si>
  <si>
    <t>12:21</t>
  </si>
  <si>
    <t>12:35</t>
  </si>
  <si>
    <t>12:37</t>
  </si>
  <si>
    <t>12:52</t>
  </si>
  <si>
    <t>Kelníky</t>
  </si>
  <si>
    <t>12:57</t>
  </si>
  <si>
    <t>Uherský Brod,,Slovácké strojírny</t>
  </si>
  <si>
    <t>13:03</t>
  </si>
  <si>
    <t>13:10</t>
  </si>
  <si>
    <t>13:16</t>
  </si>
  <si>
    <t>Bojkovice,,Zeveta</t>
  </si>
  <si>
    <t>13:24</t>
  </si>
  <si>
    <t>13:32</t>
  </si>
  <si>
    <t>13:36</t>
  </si>
  <si>
    <t>13:52</t>
  </si>
  <si>
    <t>13:53</t>
  </si>
  <si>
    <t>13:57</t>
  </si>
  <si>
    <t>14:05</t>
  </si>
  <si>
    <t>14:06</t>
  </si>
  <si>
    <t>14:09</t>
  </si>
  <si>
    <t>14:13</t>
  </si>
  <si>
    <t>14:15</t>
  </si>
  <si>
    <t>14:22</t>
  </si>
  <si>
    <t>14:32</t>
  </si>
  <si>
    <t>14:36</t>
  </si>
  <si>
    <t>14:43</t>
  </si>
  <si>
    <t>14:48</t>
  </si>
  <si>
    <t>14:54</t>
  </si>
  <si>
    <t>14:56</t>
  </si>
  <si>
    <t>15:00</t>
  </si>
  <si>
    <t>15:06</t>
  </si>
  <si>
    <t>15:07</t>
  </si>
  <si>
    <t>15:15</t>
  </si>
  <si>
    <t>15:26</t>
  </si>
  <si>
    <t>15:27</t>
  </si>
  <si>
    <t>15:28</t>
  </si>
  <si>
    <t>15:29</t>
  </si>
  <si>
    <t>15:30</t>
  </si>
  <si>
    <t>15:37</t>
  </si>
  <si>
    <t>15:47</t>
  </si>
  <si>
    <t>15:51</t>
  </si>
  <si>
    <t>15:53</t>
  </si>
  <si>
    <t>15:56</t>
  </si>
  <si>
    <t>16:03</t>
  </si>
  <si>
    <t>16:18</t>
  </si>
  <si>
    <t>16:20</t>
  </si>
  <si>
    <t>16:21</t>
  </si>
  <si>
    <t>16:28</t>
  </si>
  <si>
    <t>16:30</t>
  </si>
  <si>
    <t>16:56</t>
  </si>
  <si>
    <t>17:00</t>
  </si>
  <si>
    <t>17:05</t>
  </si>
  <si>
    <t>17:06</t>
  </si>
  <si>
    <t>17:22</t>
  </si>
  <si>
    <t>17:26</t>
  </si>
  <si>
    <t>17:27</t>
  </si>
  <si>
    <t>17:38</t>
  </si>
  <si>
    <t>17:46</t>
  </si>
  <si>
    <t>17:53</t>
  </si>
  <si>
    <t>17:57</t>
  </si>
  <si>
    <t>18:06</t>
  </si>
  <si>
    <t>18:32</t>
  </si>
  <si>
    <t>18:37</t>
  </si>
  <si>
    <t>18:48</t>
  </si>
  <si>
    <t>19:05</t>
  </si>
  <si>
    <t>19:06</t>
  </si>
  <si>
    <t>Bílovice,,st.č.2</t>
  </si>
  <si>
    <t>19:10</t>
  </si>
  <si>
    <t>19:27</t>
  </si>
  <si>
    <t>19:38</t>
  </si>
  <si>
    <t>20:00</t>
  </si>
  <si>
    <t>20:05</t>
  </si>
  <si>
    <t>20:11</t>
  </si>
  <si>
    <t>20:16</t>
  </si>
  <si>
    <t>20:32</t>
  </si>
  <si>
    <t>20:38</t>
  </si>
  <si>
    <t>21:05</t>
  </si>
  <si>
    <t>21:24</t>
  </si>
  <si>
    <t>21:35</t>
  </si>
  <si>
    <t>21:45</t>
  </si>
  <si>
    <t>22:25</t>
  </si>
  <si>
    <t>22:31</t>
  </si>
  <si>
    <t>Směr</t>
  </si>
  <si>
    <t>Hodina</t>
  </si>
  <si>
    <t>Počet Osob</t>
  </si>
  <si>
    <t>∑</t>
  </si>
  <si>
    <t>do Zlína</t>
  </si>
  <si>
    <t>ze Zlína</t>
  </si>
  <si>
    <t>04:56</t>
  </si>
  <si>
    <t>05:00</t>
  </si>
  <si>
    <t>05:03</t>
  </si>
  <si>
    <t>05:04</t>
  </si>
  <si>
    <t>05:08</t>
  </si>
  <si>
    <t>Komárov</t>
  </si>
  <si>
    <t>05:11</t>
  </si>
  <si>
    <t>05:13</t>
  </si>
  <si>
    <t>05:18</t>
  </si>
  <si>
    <t>Mysločovice</t>
  </si>
  <si>
    <t>Žlutava,,škola</t>
  </si>
  <si>
    <t>05:23</t>
  </si>
  <si>
    <t>05:28</t>
  </si>
  <si>
    <t>Kroměříž,,aut.nádr.</t>
  </si>
  <si>
    <t>05:29</t>
  </si>
  <si>
    <t>06:02</t>
  </si>
  <si>
    <t>06:07</t>
  </si>
  <si>
    <t>06:10</t>
  </si>
  <si>
    <t>06:12</t>
  </si>
  <si>
    <t>Míškovice,,ObÚ</t>
  </si>
  <si>
    <t>06:13</t>
  </si>
  <si>
    <t>06:14</t>
  </si>
  <si>
    <t>06:24</t>
  </si>
  <si>
    <t>Lechotice</t>
  </si>
  <si>
    <t>Zlín,Malenovice</t>
  </si>
  <si>
    <t>06:28</t>
  </si>
  <si>
    <t>Mysločovice,,škola</t>
  </si>
  <si>
    <t>Napajedla,,záv.Slávia</t>
  </si>
  <si>
    <t>06:32</t>
  </si>
  <si>
    <t>06:49</t>
  </si>
  <si>
    <t>06:53</t>
  </si>
  <si>
    <t>Napajedla,,hosp.škola</t>
  </si>
  <si>
    <t>07:09</t>
  </si>
  <si>
    <t>07:15</t>
  </si>
  <si>
    <t>07:22</t>
  </si>
  <si>
    <t>07:23</t>
  </si>
  <si>
    <t>07:25</t>
  </si>
  <si>
    <t>07:28</t>
  </si>
  <si>
    <t>07:32</t>
  </si>
  <si>
    <t>07:34</t>
  </si>
  <si>
    <t>07:41</t>
  </si>
  <si>
    <t>07:43</t>
  </si>
  <si>
    <t>Holešov,,žel.st.</t>
  </si>
  <si>
    <t>07:50</t>
  </si>
  <si>
    <t>08:01</t>
  </si>
  <si>
    <t>08:14</t>
  </si>
  <si>
    <t>08:21</t>
  </si>
  <si>
    <t>08:23</t>
  </si>
  <si>
    <t>08:34</t>
  </si>
  <si>
    <t>08:48</t>
  </si>
  <si>
    <t>Halenkovice,,Na Kopci</t>
  </si>
  <si>
    <t>09:06</t>
  </si>
  <si>
    <t>09:18</t>
  </si>
  <si>
    <t>09:24</t>
  </si>
  <si>
    <t>09:25</t>
  </si>
  <si>
    <t>09:34</t>
  </si>
  <si>
    <t>09:45</t>
  </si>
  <si>
    <t>10:03</t>
  </si>
  <si>
    <t>10:13</t>
  </si>
  <si>
    <t>10:22</t>
  </si>
  <si>
    <t>10:34</t>
  </si>
  <si>
    <t>10:45</t>
  </si>
  <si>
    <t>11:03</t>
  </si>
  <si>
    <t>11:09</t>
  </si>
  <si>
    <t>11:14</t>
  </si>
  <si>
    <t>11:25</t>
  </si>
  <si>
    <t>11:28</t>
  </si>
  <si>
    <t>11:34</t>
  </si>
  <si>
    <t>Hostišová</t>
  </si>
  <si>
    <t>11:40</t>
  </si>
  <si>
    <t>12:04</t>
  </si>
  <si>
    <t>12:10</t>
  </si>
  <si>
    <t>12:13</t>
  </si>
  <si>
    <t>12:19</t>
  </si>
  <si>
    <t>12:45</t>
  </si>
  <si>
    <t>12:54</t>
  </si>
  <si>
    <t>12:55</t>
  </si>
  <si>
    <t>12:58</t>
  </si>
  <si>
    <t>12:59</t>
  </si>
  <si>
    <t>13:05</t>
  </si>
  <si>
    <t>13:07</t>
  </si>
  <si>
    <t>13:08</t>
  </si>
  <si>
    <t>13:15</t>
  </si>
  <si>
    <t>13:18</t>
  </si>
  <si>
    <t>13:21</t>
  </si>
  <si>
    <t>13:25</t>
  </si>
  <si>
    <t>Nová Dědina,,točna</t>
  </si>
  <si>
    <t>13:28</t>
  </si>
  <si>
    <t>13:30</t>
  </si>
  <si>
    <t>13:31</t>
  </si>
  <si>
    <t>13:43</t>
  </si>
  <si>
    <t>14:01</t>
  </si>
  <si>
    <t>14:04</t>
  </si>
  <si>
    <t>14:07</t>
  </si>
  <si>
    <t>14:19</t>
  </si>
  <si>
    <t>Oldřichovice</t>
  </si>
  <si>
    <t>14:20</t>
  </si>
  <si>
    <t>14:24</t>
  </si>
  <si>
    <t>14:26</t>
  </si>
  <si>
    <t>14:29</t>
  </si>
  <si>
    <t>14:30</t>
  </si>
  <si>
    <t>14:40</t>
  </si>
  <si>
    <t>15:03</t>
  </si>
  <si>
    <t>15:04</t>
  </si>
  <si>
    <t>15:10</t>
  </si>
  <si>
    <t>15:13</t>
  </si>
  <si>
    <t>15:38</t>
  </si>
  <si>
    <t>15:43</t>
  </si>
  <si>
    <t>15:44</t>
  </si>
  <si>
    <t>15:49</t>
  </si>
  <si>
    <t>16:01</t>
  </si>
  <si>
    <t>16:13</t>
  </si>
  <si>
    <t>16:14</t>
  </si>
  <si>
    <t>16:23</t>
  </si>
  <si>
    <t>16:24</t>
  </si>
  <si>
    <t>16:33</t>
  </si>
  <si>
    <t>16:39</t>
  </si>
  <si>
    <t>16:43</t>
  </si>
  <si>
    <t>16:49</t>
  </si>
  <si>
    <t>16:54</t>
  </si>
  <si>
    <t>16:55</t>
  </si>
  <si>
    <t>17:08</t>
  </si>
  <si>
    <t>17:23</t>
  </si>
  <si>
    <t>17:28</t>
  </si>
  <si>
    <t>17:35</t>
  </si>
  <si>
    <t>17:43</t>
  </si>
  <si>
    <t>17:55</t>
  </si>
  <si>
    <t>18:08</t>
  </si>
  <si>
    <t>18:13</t>
  </si>
  <si>
    <t>18:14</t>
  </si>
  <si>
    <t>18:28</t>
  </si>
  <si>
    <t>18:29</t>
  </si>
  <si>
    <t>18:39</t>
  </si>
  <si>
    <t>18:43</t>
  </si>
  <si>
    <t>19:03</t>
  </si>
  <si>
    <t>19:14</t>
  </si>
  <si>
    <t>19:19</t>
  </si>
  <si>
    <t>19:45</t>
  </si>
  <si>
    <t>20:03</t>
  </si>
  <si>
    <t>20:13</t>
  </si>
  <si>
    <t>20:33</t>
  </si>
  <si>
    <t>21:10</t>
  </si>
  <si>
    <t>21:19</t>
  </si>
  <si>
    <t>21:21</t>
  </si>
  <si>
    <t>21:32</t>
  </si>
  <si>
    <t>22:13</t>
  </si>
  <si>
    <t>22:18</t>
  </si>
  <si>
    <t>Karlovice,,točna</t>
  </si>
  <si>
    <t>22:28</t>
  </si>
  <si>
    <t>Počet spojů</t>
  </si>
  <si>
    <t>Průměrná obsazenost</t>
  </si>
  <si>
    <t>04:48</t>
  </si>
  <si>
    <t>04:54</t>
  </si>
  <si>
    <t>04:57</t>
  </si>
  <si>
    <t>04:58</t>
  </si>
  <si>
    <t>05:05</t>
  </si>
  <si>
    <t>05:17</t>
  </si>
  <si>
    <t>05:22</t>
  </si>
  <si>
    <t>05:24</t>
  </si>
  <si>
    <t>05:25</t>
  </si>
  <si>
    <t>05:34</t>
  </si>
  <si>
    <t>05:41</t>
  </si>
  <si>
    <t>05:43</t>
  </si>
  <si>
    <t>Brno,,ÚAN Zvonařka</t>
  </si>
  <si>
    <t>05:55</t>
  </si>
  <si>
    <t>06:04</t>
  </si>
  <si>
    <t>06:08</t>
  </si>
  <si>
    <t>06:09</t>
  </si>
  <si>
    <t>Brno,,Benešova tř.hotel GRAND</t>
  </si>
  <si>
    <t>06:17</t>
  </si>
  <si>
    <t>06:25</t>
  </si>
  <si>
    <t>06:35</t>
  </si>
  <si>
    <t>06:42</t>
  </si>
  <si>
    <t>07:00</t>
  </si>
  <si>
    <t>07:01</t>
  </si>
  <si>
    <t>07:17</t>
  </si>
  <si>
    <t>07:18</t>
  </si>
  <si>
    <t>07:26</t>
  </si>
  <si>
    <t>07:37</t>
  </si>
  <si>
    <t>07:47</t>
  </si>
  <si>
    <t>07:53</t>
  </si>
  <si>
    <t>08:04</t>
  </si>
  <si>
    <t>08:13</t>
  </si>
  <si>
    <t>08:30</t>
  </si>
  <si>
    <t>08:38</t>
  </si>
  <si>
    <t>08:46</t>
  </si>
  <si>
    <t>08:56</t>
  </si>
  <si>
    <t>08:58</t>
  </si>
  <si>
    <t>09:17</t>
  </si>
  <si>
    <t>09:19</t>
  </si>
  <si>
    <t>09:37</t>
  </si>
  <si>
    <t>09:40</t>
  </si>
  <si>
    <t>09:42</t>
  </si>
  <si>
    <t>10:11</t>
  </si>
  <si>
    <t>10:17</t>
  </si>
  <si>
    <t>10:32</t>
  </si>
  <si>
    <t>10:42</t>
  </si>
  <si>
    <t>10:48</t>
  </si>
  <si>
    <t>10:52</t>
  </si>
  <si>
    <t>11:19</t>
  </si>
  <si>
    <t>11:20</t>
  </si>
  <si>
    <t>11:36</t>
  </si>
  <si>
    <t>11:46</t>
  </si>
  <si>
    <t>12:02</t>
  </si>
  <si>
    <t>12:12</t>
  </si>
  <si>
    <t>12:20</t>
  </si>
  <si>
    <t>12:46</t>
  </si>
  <si>
    <t>12:48</t>
  </si>
  <si>
    <t>12:51</t>
  </si>
  <si>
    <t>13:02</t>
  </si>
  <si>
    <t>13:11</t>
  </si>
  <si>
    <t>13:23</t>
  </si>
  <si>
    <t>13:35</t>
  </si>
  <si>
    <t>13:51</t>
  </si>
  <si>
    <t>13:55</t>
  </si>
  <si>
    <t>13:56</t>
  </si>
  <si>
    <t>14:14</t>
  </si>
  <si>
    <t>14:23</t>
  </si>
  <si>
    <t>14:28</t>
  </si>
  <si>
    <t>14:33</t>
  </si>
  <si>
    <t>14:34</t>
  </si>
  <si>
    <t>14:38</t>
  </si>
  <si>
    <t>14:45</t>
  </si>
  <si>
    <t>14:53</t>
  </si>
  <si>
    <t>14:57</t>
  </si>
  <si>
    <t>15:02</t>
  </si>
  <si>
    <t>15:08</t>
  </si>
  <si>
    <t>15:19</t>
  </si>
  <si>
    <t>15:23</t>
  </si>
  <si>
    <t>15:24</t>
  </si>
  <si>
    <t>15:25</t>
  </si>
  <si>
    <t>15:50</t>
  </si>
  <si>
    <t>15:57</t>
  </si>
  <si>
    <t>16:06</t>
  </si>
  <si>
    <t>16:27</t>
  </si>
  <si>
    <t>16:31</t>
  </si>
  <si>
    <t>16:40</t>
  </si>
  <si>
    <t>16:51</t>
  </si>
  <si>
    <t>17:01</t>
  </si>
  <si>
    <t>17:21</t>
  </si>
  <si>
    <t>17:31</t>
  </si>
  <si>
    <t>17:42</t>
  </si>
  <si>
    <t>17:51</t>
  </si>
  <si>
    <t>18:01</t>
  </si>
  <si>
    <t>18:19</t>
  </si>
  <si>
    <t>18:21</t>
  </si>
  <si>
    <t>18:36</t>
  </si>
  <si>
    <t>18:45</t>
  </si>
  <si>
    <t>18:51</t>
  </si>
  <si>
    <t>18:56</t>
  </si>
  <si>
    <t>19:23</t>
  </si>
  <si>
    <t>19:34</t>
  </si>
  <si>
    <t>19:41</t>
  </si>
  <si>
    <t>20:07</t>
  </si>
  <si>
    <t>20:10</t>
  </si>
  <si>
    <t>20:19</t>
  </si>
  <si>
    <t>20:25</t>
  </si>
  <si>
    <t>21:06</t>
  </si>
  <si>
    <t>21:13</t>
  </si>
  <si>
    <t>21:16</t>
  </si>
  <si>
    <t>21:26</t>
  </si>
  <si>
    <t>22:19</t>
  </si>
  <si>
    <t>22:20</t>
  </si>
  <si>
    <t>22:33</t>
  </si>
  <si>
    <t>04:38</t>
  </si>
  <si>
    <t>04:55</t>
  </si>
  <si>
    <t>05:07</t>
  </si>
  <si>
    <t>05:15</t>
  </si>
  <si>
    <t>Držková</t>
  </si>
  <si>
    <t>05:35</t>
  </si>
  <si>
    <t>05:45</t>
  </si>
  <si>
    <t>05:48</t>
  </si>
  <si>
    <t>05:53</t>
  </si>
  <si>
    <t>Vlčková,,točna</t>
  </si>
  <si>
    <t>06:22</t>
  </si>
  <si>
    <t>Lukov,,točna</t>
  </si>
  <si>
    <t>Prostějov,,aut.st.</t>
  </si>
  <si>
    <t>06:33</t>
  </si>
  <si>
    <t>Bystřice p.Host.,,aut.st.</t>
  </si>
  <si>
    <t>Vsetín,,aut.nádr.</t>
  </si>
  <si>
    <t>07:06</t>
  </si>
  <si>
    <t>07:07</t>
  </si>
  <si>
    <t>Přerov,,aut.st.</t>
  </si>
  <si>
    <t>07:20</t>
  </si>
  <si>
    <t>07:21</t>
  </si>
  <si>
    <t>07:30</t>
  </si>
  <si>
    <t>07:48</t>
  </si>
  <si>
    <t>07:49</t>
  </si>
  <si>
    <t>07:57</t>
  </si>
  <si>
    <t>08:05</t>
  </si>
  <si>
    <t>08:24</t>
  </si>
  <si>
    <t>08:25</t>
  </si>
  <si>
    <t>08:54</t>
  </si>
  <si>
    <t>08:59</t>
  </si>
  <si>
    <t>09:07</t>
  </si>
  <si>
    <t>09:14</t>
  </si>
  <si>
    <t>09:28</t>
  </si>
  <si>
    <t>Držková,,točna</t>
  </si>
  <si>
    <t>Valašské Meziříčí,,aut.st.</t>
  </si>
  <si>
    <t>09:50</t>
  </si>
  <si>
    <t>09:54</t>
  </si>
  <si>
    <t>10:01</t>
  </si>
  <si>
    <t>10:27</t>
  </si>
  <si>
    <t>11:00</t>
  </si>
  <si>
    <t>11:08</t>
  </si>
  <si>
    <t>11:42</t>
  </si>
  <si>
    <t>12:08</t>
  </si>
  <si>
    <t>12:24</t>
  </si>
  <si>
    <t>12:25</t>
  </si>
  <si>
    <t>12:27</t>
  </si>
  <si>
    <t>12:34</t>
  </si>
  <si>
    <t>Ostrata,,horní zast.</t>
  </si>
  <si>
    <t>12:39</t>
  </si>
  <si>
    <t>12:49</t>
  </si>
  <si>
    <t>12:56</t>
  </si>
  <si>
    <t>13:09</t>
  </si>
  <si>
    <t>13:34</t>
  </si>
  <si>
    <t>13:45</t>
  </si>
  <si>
    <t>13:48</t>
  </si>
  <si>
    <t>13:49</t>
  </si>
  <si>
    <t>14:08</t>
  </si>
  <si>
    <t>14:12</t>
  </si>
  <si>
    <t>14:51</t>
  </si>
  <si>
    <t>14:58</t>
  </si>
  <si>
    <t>15:14</t>
  </si>
  <si>
    <t>15:17</t>
  </si>
  <si>
    <t>15:22</t>
  </si>
  <si>
    <t>15:40</t>
  </si>
  <si>
    <t>15:45</t>
  </si>
  <si>
    <t>15:52</t>
  </si>
  <si>
    <t>16:04</t>
  </si>
  <si>
    <t>16:16</t>
  </si>
  <si>
    <t>16:29</t>
  </si>
  <si>
    <t>Fryšták,,nám.</t>
  </si>
  <si>
    <t>16:44</t>
  </si>
  <si>
    <t>16:45</t>
  </si>
  <si>
    <t>17:09</t>
  </si>
  <si>
    <t>17:17</t>
  </si>
  <si>
    <t>17:20</t>
  </si>
  <si>
    <t>17:58</t>
  </si>
  <si>
    <t>17:59</t>
  </si>
  <si>
    <t>18:07</t>
  </si>
  <si>
    <t>18:15</t>
  </si>
  <si>
    <t>18:34</t>
  </si>
  <si>
    <t>18:52</t>
  </si>
  <si>
    <t>19:42</t>
  </si>
  <si>
    <t>20:24</t>
  </si>
  <si>
    <t>20:31</t>
  </si>
  <si>
    <t>21:04</t>
  </si>
  <si>
    <t>22:47</t>
  </si>
  <si>
    <t>04:41</t>
  </si>
  <si>
    <t>Rožnov p.Radh.,,aut.st.</t>
  </si>
  <si>
    <t>04:47</t>
  </si>
  <si>
    <t>04:50</t>
  </si>
  <si>
    <t>Valašské Klobouky,,aut.st.</t>
  </si>
  <si>
    <t>05:06</t>
  </si>
  <si>
    <t>Podkopná Lhota,,Moravan</t>
  </si>
  <si>
    <t>05:20</t>
  </si>
  <si>
    <t>Provodov,,Obecní úřad</t>
  </si>
  <si>
    <t>Slušovice,,Dlouhá</t>
  </si>
  <si>
    <t>05:33</t>
  </si>
  <si>
    <t>Ostrava,,ÚAN</t>
  </si>
  <si>
    <t>05:37</t>
  </si>
  <si>
    <t>05:44</t>
  </si>
  <si>
    <t>05:47</t>
  </si>
  <si>
    <t>Všemina,,točna</t>
  </si>
  <si>
    <t>05:49</t>
  </si>
  <si>
    <t>06:06</t>
  </si>
  <si>
    <t>Valašské Klobouky,,ZŠ</t>
  </si>
  <si>
    <t>06:21</t>
  </si>
  <si>
    <t>06:30</t>
  </si>
  <si>
    <t>Hrobice,,rest.</t>
  </si>
  <si>
    <t>06:34</t>
  </si>
  <si>
    <t>06:36</t>
  </si>
  <si>
    <t>06:45</t>
  </si>
  <si>
    <t>06:51</t>
  </si>
  <si>
    <t>06:54</t>
  </si>
  <si>
    <t>07:02</t>
  </si>
  <si>
    <t>07:03</t>
  </si>
  <si>
    <t>Luhačovice,,Zahradní čtvrť</t>
  </si>
  <si>
    <t>07:19</t>
  </si>
  <si>
    <t>07:29</t>
  </si>
  <si>
    <t>07:36</t>
  </si>
  <si>
    <t>07:55</t>
  </si>
  <si>
    <t>08:19</t>
  </si>
  <si>
    <t>08:36</t>
  </si>
  <si>
    <t>08:39</t>
  </si>
  <si>
    <t>08:50</t>
  </si>
  <si>
    <t>09:05</t>
  </si>
  <si>
    <t>09:08</t>
  </si>
  <si>
    <t>09:10</t>
  </si>
  <si>
    <t>09:15</t>
  </si>
  <si>
    <t>Slavičín,,žel.st.</t>
  </si>
  <si>
    <t>09:21</t>
  </si>
  <si>
    <t>09:36</t>
  </si>
  <si>
    <t>09:44</t>
  </si>
  <si>
    <t>09:51</t>
  </si>
  <si>
    <t>09:53</t>
  </si>
  <si>
    <t>09:55</t>
  </si>
  <si>
    <t>09:56</t>
  </si>
  <si>
    <t>10:05</t>
  </si>
  <si>
    <t>10:06</t>
  </si>
  <si>
    <t>10:14</t>
  </si>
  <si>
    <t>10:18</t>
  </si>
  <si>
    <t>10:20</t>
  </si>
  <si>
    <t>10:21</t>
  </si>
  <si>
    <t>10:36</t>
  </si>
  <si>
    <t>10:49</t>
  </si>
  <si>
    <t>10:51</t>
  </si>
  <si>
    <t>11:21</t>
  </si>
  <si>
    <t>11:45</t>
  </si>
  <si>
    <t>Slavičín,Hrádek</t>
  </si>
  <si>
    <t>11:47</t>
  </si>
  <si>
    <t>11:53</t>
  </si>
  <si>
    <t>12:05</t>
  </si>
  <si>
    <t>12:15</t>
  </si>
  <si>
    <t>12:36</t>
  </si>
  <si>
    <t>12:41</t>
  </si>
  <si>
    <t>12:50</t>
  </si>
  <si>
    <t>13:01</t>
  </si>
  <si>
    <t>13:06</t>
  </si>
  <si>
    <t>13:12</t>
  </si>
  <si>
    <t>13:13</t>
  </si>
  <si>
    <t>13:20</t>
  </si>
  <si>
    <t>13:26</t>
  </si>
  <si>
    <t>Ublo,,MŠ</t>
  </si>
  <si>
    <t>Liptál,,Na Špici</t>
  </si>
  <si>
    <t>13:37</t>
  </si>
  <si>
    <t>13:40</t>
  </si>
  <si>
    <t>13:50</t>
  </si>
  <si>
    <t>13:58</t>
  </si>
  <si>
    <t>14:17</t>
  </si>
  <si>
    <t>14:21</t>
  </si>
  <si>
    <t>Vizovice,,náměstí</t>
  </si>
  <si>
    <t>14:35</t>
  </si>
  <si>
    <t>14:37</t>
  </si>
  <si>
    <t>14:41</t>
  </si>
  <si>
    <t>14:42</t>
  </si>
  <si>
    <t>14:49</t>
  </si>
  <si>
    <t>Ludkovice,Pradlisko,rozc.Řetechov</t>
  </si>
  <si>
    <t>14:50</t>
  </si>
  <si>
    <t>14:52</t>
  </si>
  <si>
    <t>14:55</t>
  </si>
  <si>
    <t>15:09</t>
  </si>
  <si>
    <t>Trnava,Papradná</t>
  </si>
  <si>
    <t>15:12</t>
  </si>
  <si>
    <t>15:21</t>
  </si>
  <si>
    <t>15:31</t>
  </si>
  <si>
    <t>15:32</t>
  </si>
  <si>
    <t>15:36</t>
  </si>
  <si>
    <t>15:46</t>
  </si>
  <si>
    <t>16:05</t>
  </si>
  <si>
    <t>16:25</t>
  </si>
  <si>
    <t>16:41</t>
  </si>
  <si>
    <t>16:53</t>
  </si>
  <si>
    <t>17:04</t>
  </si>
  <si>
    <t>17:15</t>
  </si>
  <si>
    <t>17:41</t>
  </si>
  <si>
    <t>17:45</t>
  </si>
  <si>
    <t>18:05</t>
  </si>
  <si>
    <t>18:12</t>
  </si>
  <si>
    <t>18:16</t>
  </si>
  <si>
    <t>18:23</t>
  </si>
  <si>
    <t>18:27</t>
  </si>
  <si>
    <t>18:35</t>
  </si>
  <si>
    <t>18:40</t>
  </si>
  <si>
    <t>18:50</t>
  </si>
  <si>
    <t>18:58</t>
  </si>
  <si>
    <t>19:17</t>
  </si>
  <si>
    <t>19:20</t>
  </si>
  <si>
    <t>19:21</t>
  </si>
  <si>
    <t>19:35</t>
  </si>
  <si>
    <t>19:36</t>
  </si>
  <si>
    <t>19:43</t>
  </si>
  <si>
    <t>19:46</t>
  </si>
  <si>
    <t>19:57</t>
  </si>
  <si>
    <t>20:09</t>
  </si>
  <si>
    <t>20:20</t>
  </si>
  <si>
    <t>20:30</t>
  </si>
  <si>
    <t>20:36</t>
  </si>
  <si>
    <t>20:47</t>
  </si>
  <si>
    <t>20:52</t>
  </si>
  <si>
    <t>21:20</t>
  </si>
  <si>
    <t>21:36</t>
  </si>
  <si>
    <t>21:54</t>
  </si>
  <si>
    <t>22:16</t>
  </si>
  <si>
    <t>Drnovice</t>
  </si>
  <si>
    <t>22:24</t>
  </si>
  <si>
    <t>22:35</t>
  </si>
  <si>
    <t>22:36</t>
  </si>
  <si>
    <t>23:16</t>
  </si>
  <si>
    <t>ČAS</t>
  </si>
  <si>
    <t>Počet spojů/směr</t>
  </si>
  <si>
    <t>U Majáku</t>
  </si>
  <si>
    <t>Zahradnická</t>
  </si>
  <si>
    <t>Malenovice</t>
  </si>
  <si>
    <t>Vysoká Mez</t>
  </si>
  <si>
    <t>Nemocnice</t>
  </si>
  <si>
    <t>Počet cestujících</t>
  </si>
  <si>
    <t>Zastávka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</si>
</sst>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hair">
        <color rgb="FF323232"/>
      </left>
      <right style="hair">
        <color rgb="FF323232"/>
      </right>
      <top style="hair">
        <color rgb="FF323232"/>
      </top>
      <bottom style="hair">
        <color rgb="FF32323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0" fillId="0" borderId="2" xfId="0" applyBorder="1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169" fontId="0" fillId="0" borderId="2" xfId="0" applyNumberFormat="1" applyBorder="1" applyAlignment="1">
      <alignment horizontal="center"/>
    </xf>
    <xf numFmtId="169" fontId="1" fillId="3" borderId="2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textRotation="90"/>
    </xf>
    <xf numFmtId="0" fontId="4" fillId="2" borderId="2" xfId="0" applyFont="1" applyFill="1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169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5" xfId="0" applyBorder="1"/>
    <xf numFmtId="0" fontId="0" fillId="0" borderId="8" xfId="0" applyBorder="1" applyAlignment="1">
      <alignment horizontal="center"/>
    </xf>
    <xf numFmtId="0" fontId="0" fillId="0" borderId="7" xfId="0" applyBorder="1"/>
    <xf numFmtId="169" fontId="0" fillId="0" borderId="8" xfId="0" applyNumberFormat="1" applyBorder="1" applyAlignment="1">
      <alignment horizontal="center"/>
    </xf>
    <xf numFmtId="169" fontId="0" fillId="0" borderId="7" xfId="0" applyNumberFormat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Počet cestujících</a:t>
            </a:r>
            <a:r>
              <a:rPr lang="cs-CZ" baseline="0"/>
              <a:t> ve spojích přes zastávku U Majáku</a:t>
            </a:r>
            <a:endParaRPr lang="cs-CZ"/>
          </a:p>
        </c:rich>
      </c:tx>
      <c:layout>
        <c:manualLayout>
          <c:xMode val="edge"/>
          <c:yMode val="edge"/>
          <c:x val="0.11691418572678415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do Zlína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'U Majáku'!$H$7:$H$27</c:f>
              <c:numCache>
                <c:formatCode>General</c:formatCode>
                <c:ptCount val="21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</c:numCache>
            </c:numRef>
          </c:cat>
          <c:val>
            <c:numRef>
              <c:f>'U Majáku'!$I$7:$I$27</c:f>
              <c:numCache>
                <c:formatCode>General</c:formatCode>
                <c:ptCount val="21"/>
                <c:pt idx="0">
                  <c:v>0</c:v>
                </c:pt>
                <c:pt idx="1">
                  <c:v>56</c:v>
                </c:pt>
                <c:pt idx="2">
                  <c:v>80</c:v>
                </c:pt>
                <c:pt idx="3">
                  <c:v>141</c:v>
                </c:pt>
                <c:pt idx="4">
                  <c:v>225</c:v>
                </c:pt>
                <c:pt idx="5">
                  <c:v>124</c:v>
                </c:pt>
                <c:pt idx="6">
                  <c:v>39</c:v>
                </c:pt>
                <c:pt idx="7">
                  <c:v>28</c:v>
                </c:pt>
                <c:pt idx="8">
                  <c:v>28</c:v>
                </c:pt>
                <c:pt idx="9">
                  <c:v>13</c:v>
                </c:pt>
                <c:pt idx="10">
                  <c:v>62</c:v>
                </c:pt>
                <c:pt idx="11">
                  <c:v>51</c:v>
                </c:pt>
                <c:pt idx="12">
                  <c:v>52</c:v>
                </c:pt>
                <c:pt idx="13">
                  <c:v>31</c:v>
                </c:pt>
                <c:pt idx="14">
                  <c:v>71</c:v>
                </c:pt>
                <c:pt idx="15">
                  <c:v>11</c:v>
                </c:pt>
                <c:pt idx="16">
                  <c:v>11</c:v>
                </c:pt>
                <c:pt idx="17">
                  <c:v>29</c:v>
                </c:pt>
                <c:pt idx="18">
                  <c:v>9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6A-4DB2-ABC2-14FC44A15772}"/>
            </c:ext>
          </c:extLst>
        </c:ser>
        <c:ser>
          <c:idx val="1"/>
          <c:order val="1"/>
          <c:tx>
            <c:v>ze Zlína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'U Majáku'!$H$7:$H$27</c:f>
              <c:numCache>
                <c:formatCode>General</c:formatCode>
                <c:ptCount val="21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</c:numCache>
            </c:numRef>
          </c:cat>
          <c:val>
            <c:numRef>
              <c:f>'U Majáku'!$J$7:$J$27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30</c:v>
                </c:pt>
                <c:pt idx="3">
                  <c:v>49</c:v>
                </c:pt>
                <c:pt idx="4">
                  <c:v>28</c:v>
                </c:pt>
                <c:pt idx="5">
                  <c:v>28</c:v>
                </c:pt>
                <c:pt idx="6">
                  <c:v>52</c:v>
                </c:pt>
                <c:pt idx="7">
                  <c:v>50</c:v>
                </c:pt>
                <c:pt idx="8">
                  <c:v>38</c:v>
                </c:pt>
                <c:pt idx="9">
                  <c:v>103</c:v>
                </c:pt>
                <c:pt idx="10">
                  <c:v>62</c:v>
                </c:pt>
                <c:pt idx="11">
                  <c:v>175</c:v>
                </c:pt>
                <c:pt idx="12">
                  <c:v>181</c:v>
                </c:pt>
                <c:pt idx="13">
                  <c:v>84</c:v>
                </c:pt>
                <c:pt idx="14">
                  <c:v>72</c:v>
                </c:pt>
                <c:pt idx="15">
                  <c:v>42</c:v>
                </c:pt>
                <c:pt idx="16">
                  <c:v>18</c:v>
                </c:pt>
                <c:pt idx="17">
                  <c:v>19</c:v>
                </c:pt>
                <c:pt idx="18">
                  <c:v>1</c:v>
                </c:pt>
                <c:pt idx="19">
                  <c:v>5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6A-4DB2-ABC2-14FC44A15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3109295"/>
        <c:axId val="773089327"/>
      </c:barChart>
      <c:catAx>
        <c:axId val="773109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73089327"/>
        <c:crosses val="autoZero"/>
        <c:auto val="1"/>
        <c:lblAlgn val="ctr"/>
        <c:lblOffset val="100"/>
        <c:noMultiLvlLbl val="0"/>
      </c:catAx>
      <c:valAx>
        <c:axId val="773089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73109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Počet cestujících</a:t>
            </a:r>
            <a:r>
              <a:rPr lang="cs-CZ" baseline="0"/>
              <a:t> ve spojích přes zastávku Zahradnická</a:t>
            </a:r>
            <a:endParaRPr lang="cs-CZ"/>
          </a:p>
        </c:rich>
      </c:tx>
      <c:layout>
        <c:manualLayout>
          <c:xMode val="edge"/>
          <c:yMode val="edge"/>
          <c:x val="0.11691418572678415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do Zlína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Zahradnická!$H$7:$H$27</c:f>
              <c:numCache>
                <c:formatCode>General</c:formatCode>
                <c:ptCount val="21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</c:numCache>
            </c:numRef>
          </c:cat>
          <c:val>
            <c:numRef>
              <c:f>Zahradnická!$I$7:$I$27</c:f>
              <c:numCache>
                <c:formatCode>General</c:formatCode>
                <c:ptCount val="21"/>
                <c:pt idx="0">
                  <c:v>0</c:v>
                </c:pt>
                <c:pt idx="1">
                  <c:v>8</c:v>
                </c:pt>
                <c:pt idx="2">
                  <c:v>59</c:v>
                </c:pt>
                <c:pt idx="3">
                  <c:v>99</c:v>
                </c:pt>
                <c:pt idx="4">
                  <c:v>153</c:v>
                </c:pt>
                <c:pt idx="5">
                  <c:v>52</c:v>
                </c:pt>
                <c:pt idx="6">
                  <c:v>14</c:v>
                </c:pt>
                <c:pt idx="7">
                  <c:v>24</c:v>
                </c:pt>
                <c:pt idx="8">
                  <c:v>17</c:v>
                </c:pt>
                <c:pt idx="9">
                  <c:v>27</c:v>
                </c:pt>
                <c:pt idx="10">
                  <c:v>32</c:v>
                </c:pt>
                <c:pt idx="11">
                  <c:v>40</c:v>
                </c:pt>
                <c:pt idx="12">
                  <c:v>51</c:v>
                </c:pt>
                <c:pt idx="13">
                  <c:v>37</c:v>
                </c:pt>
                <c:pt idx="14">
                  <c:v>17</c:v>
                </c:pt>
                <c:pt idx="15">
                  <c:v>10</c:v>
                </c:pt>
                <c:pt idx="16">
                  <c:v>2</c:v>
                </c:pt>
                <c:pt idx="17">
                  <c:v>0</c:v>
                </c:pt>
                <c:pt idx="18">
                  <c:v>6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F3-4C23-8E18-B191BB21D4CC}"/>
            </c:ext>
          </c:extLst>
        </c:ser>
        <c:ser>
          <c:idx val="1"/>
          <c:order val="1"/>
          <c:tx>
            <c:v>ze Zlína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Zahradnická!$H$7:$H$27</c:f>
              <c:numCache>
                <c:formatCode>General</c:formatCode>
                <c:ptCount val="21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</c:numCache>
            </c:numRef>
          </c:cat>
          <c:val>
            <c:numRef>
              <c:f>Zahradnická!$J$7:$J$27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11</c:v>
                </c:pt>
                <c:pt idx="3">
                  <c:v>27</c:v>
                </c:pt>
                <c:pt idx="4">
                  <c:v>9</c:v>
                </c:pt>
                <c:pt idx="5">
                  <c:v>8</c:v>
                </c:pt>
                <c:pt idx="6">
                  <c:v>13</c:v>
                </c:pt>
                <c:pt idx="7">
                  <c:v>25</c:v>
                </c:pt>
                <c:pt idx="8">
                  <c:v>42</c:v>
                </c:pt>
                <c:pt idx="9">
                  <c:v>18</c:v>
                </c:pt>
                <c:pt idx="10">
                  <c:v>47</c:v>
                </c:pt>
                <c:pt idx="11">
                  <c:v>128</c:v>
                </c:pt>
                <c:pt idx="12">
                  <c:v>70</c:v>
                </c:pt>
                <c:pt idx="13">
                  <c:v>36</c:v>
                </c:pt>
                <c:pt idx="14">
                  <c:v>12</c:v>
                </c:pt>
                <c:pt idx="15">
                  <c:v>53</c:v>
                </c:pt>
                <c:pt idx="16">
                  <c:v>0</c:v>
                </c:pt>
                <c:pt idx="17">
                  <c:v>15</c:v>
                </c:pt>
                <c:pt idx="18">
                  <c:v>0</c:v>
                </c:pt>
                <c:pt idx="19">
                  <c:v>12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F3-4C23-8E18-B191BB21D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3109295"/>
        <c:axId val="773089327"/>
      </c:barChart>
      <c:catAx>
        <c:axId val="773109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73089327"/>
        <c:crosses val="autoZero"/>
        <c:auto val="1"/>
        <c:lblAlgn val="ctr"/>
        <c:lblOffset val="100"/>
        <c:noMultiLvlLbl val="0"/>
      </c:catAx>
      <c:valAx>
        <c:axId val="773089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73109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Počet cestujících</a:t>
            </a:r>
            <a:r>
              <a:rPr lang="cs-CZ" baseline="0"/>
              <a:t> ve spojích přes zastávku Zahradnická</a:t>
            </a:r>
            <a:endParaRPr lang="cs-CZ"/>
          </a:p>
        </c:rich>
      </c:tx>
      <c:layout>
        <c:manualLayout>
          <c:xMode val="edge"/>
          <c:yMode val="edge"/>
          <c:x val="0.11691418572678415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do Zlína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Malenovice!$H$7:$H$27</c:f>
              <c:numCache>
                <c:formatCode>General</c:formatCode>
                <c:ptCount val="21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</c:numCache>
            </c:numRef>
          </c:cat>
          <c:val>
            <c:numRef>
              <c:f>Malenovice!$I$7:$I$27</c:f>
              <c:numCache>
                <c:formatCode>General</c:formatCode>
                <c:ptCount val="21"/>
                <c:pt idx="0">
                  <c:v>0</c:v>
                </c:pt>
                <c:pt idx="1">
                  <c:v>59</c:v>
                </c:pt>
                <c:pt idx="2">
                  <c:v>45</c:v>
                </c:pt>
                <c:pt idx="3">
                  <c:v>104</c:v>
                </c:pt>
                <c:pt idx="4">
                  <c:v>286</c:v>
                </c:pt>
                <c:pt idx="5">
                  <c:v>87</c:v>
                </c:pt>
                <c:pt idx="6">
                  <c:v>15</c:v>
                </c:pt>
                <c:pt idx="7">
                  <c:v>45</c:v>
                </c:pt>
                <c:pt idx="8">
                  <c:v>12</c:v>
                </c:pt>
                <c:pt idx="9">
                  <c:v>37</c:v>
                </c:pt>
                <c:pt idx="10">
                  <c:v>36</c:v>
                </c:pt>
                <c:pt idx="11">
                  <c:v>31</c:v>
                </c:pt>
                <c:pt idx="12">
                  <c:v>41</c:v>
                </c:pt>
                <c:pt idx="13">
                  <c:v>6</c:v>
                </c:pt>
                <c:pt idx="14">
                  <c:v>26</c:v>
                </c:pt>
                <c:pt idx="15">
                  <c:v>14</c:v>
                </c:pt>
                <c:pt idx="16">
                  <c:v>4</c:v>
                </c:pt>
                <c:pt idx="17">
                  <c:v>1</c:v>
                </c:pt>
                <c:pt idx="18">
                  <c:v>10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5F-49F5-94D3-7177605B4105}"/>
            </c:ext>
          </c:extLst>
        </c:ser>
        <c:ser>
          <c:idx val="1"/>
          <c:order val="1"/>
          <c:tx>
            <c:v>ze Zlína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Malenovice!$H$7:$H$27</c:f>
              <c:numCache>
                <c:formatCode>General</c:formatCode>
                <c:ptCount val="21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</c:numCache>
            </c:numRef>
          </c:cat>
          <c:val>
            <c:numRef>
              <c:f>Malenovice!$J$7:$J$27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19</c:v>
                </c:pt>
                <c:pt idx="3">
                  <c:v>62</c:v>
                </c:pt>
                <c:pt idx="4">
                  <c:v>34</c:v>
                </c:pt>
                <c:pt idx="5">
                  <c:v>12</c:v>
                </c:pt>
                <c:pt idx="6">
                  <c:v>24</c:v>
                </c:pt>
                <c:pt idx="7">
                  <c:v>27</c:v>
                </c:pt>
                <c:pt idx="8">
                  <c:v>28</c:v>
                </c:pt>
                <c:pt idx="9">
                  <c:v>46</c:v>
                </c:pt>
                <c:pt idx="10">
                  <c:v>96</c:v>
                </c:pt>
                <c:pt idx="11">
                  <c:v>163</c:v>
                </c:pt>
                <c:pt idx="12">
                  <c:v>139</c:v>
                </c:pt>
                <c:pt idx="13">
                  <c:v>31</c:v>
                </c:pt>
                <c:pt idx="14">
                  <c:v>12</c:v>
                </c:pt>
                <c:pt idx="15">
                  <c:v>58</c:v>
                </c:pt>
                <c:pt idx="16">
                  <c:v>9</c:v>
                </c:pt>
                <c:pt idx="17">
                  <c:v>16</c:v>
                </c:pt>
                <c:pt idx="18">
                  <c:v>0</c:v>
                </c:pt>
                <c:pt idx="19">
                  <c:v>17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5F-49F5-94D3-7177605B4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3109295"/>
        <c:axId val="773089327"/>
      </c:barChart>
      <c:catAx>
        <c:axId val="773109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73089327"/>
        <c:crosses val="autoZero"/>
        <c:auto val="1"/>
        <c:lblAlgn val="ctr"/>
        <c:lblOffset val="100"/>
        <c:noMultiLvlLbl val="0"/>
      </c:catAx>
      <c:valAx>
        <c:axId val="773089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73109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Počet cestujících</a:t>
            </a:r>
            <a:r>
              <a:rPr lang="cs-CZ" baseline="0"/>
              <a:t> ve spojích přes zastávku Zahradnická</a:t>
            </a:r>
            <a:endParaRPr lang="cs-CZ"/>
          </a:p>
        </c:rich>
      </c:tx>
      <c:layout>
        <c:manualLayout>
          <c:xMode val="edge"/>
          <c:yMode val="edge"/>
          <c:x val="0.11691418572678415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do Zlína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'Vysoká Mez'!$H$7:$H$27</c:f>
              <c:numCache>
                <c:formatCode>General</c:formatCode>
                <c:ptCount val="21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</c:numCache>
            </c:numRef>
          </c:cat>
          <c:val>
            <c:numRef>
              <c:f>'Vysoká Mez'!$I$7:$I$27</c:f>
              <c:numCache>
                <c:formatCode>General</c:formatCode>
                <c:ptCount val="21"/>
                <c:pt idx="0">
                  <c:v>0</c:v>
                </c:pt>
                <c:pt idx="1">
                  <c:v>35</c:v>
                </c:pt>
                <c:pt idx="2">
                  <c:v>26</c:v>
                </c:pt>
                <c:pt idx="3">
                  <c:v>64</c:v>
                </c:pt>
                <c:pt idx="4">
                  <c:v>241</c:v>
                </c:pt>
                <c:pt idx="5">
                  <c:v>60</c:v>
                </c:pt>
                <c:pt idx="6">
                  <c:v>39</c:v>
                </c:pt>
                <c:pt idx="7">
                  <c:v>21</c:v>
                </c:pt>
                <c:pt idx="8">
                  <c:v>25</c:v>
                </c:pt>
                <c:pt idx="9">
                  <c:v>38</c:v>
                </c:pt>
                <c:pt idx="10">
                  <c:v>49</c:v>
                </c:pt>
                <c:pt idx="11">
                  <c:v>55</c:v>
                </c:pt>
                <c:pt idx="12">
                  <c:v>67</c:v>
                </c:pt>
                <c:pt idx="13">
                  <c:v>25</c:v>
                </c:pt>
                <c:pt idx="14">
                  <c:v>16</c:v>
                </c:pt>
                <c:pt idx="15">
                  <c:v>11</c:v>
                </c:pt>
                <c:pt idx="16">
                  <c:v>6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85-4C1C-8E2F-4E0485C58364}"/>
            </c:ext>
          </c:extLst>
        </c:ser>
        <c:ser>
          <c:idx val="1"/>
          <c:order val="1"/>
          <c:tx>
            <c:v>ze Zlína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'Vysoká Mez'!$H$7:$H$27</c:f>
              <c:numCache>
                <c:formatCode>General</c:formatCode>
                <c:ptCount val="21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</c:numCache>
            </c:numRef>
          </c:cat>
          <c:val>
            <c:numRef>
              <c:f>'Vysoká Mez'!$J$7:$J$27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27</c:v>
                </c:pt>
                <c:pt idx="3">
                  <c:v>65</c:v>
                </c:pt>
                <c:pt idx="4">
                  <c:v>74</c:v>
                </c:pt>
                <c:pt idx="5">
                  <c:v>20</c:v>
                </c:pt>
                <c:pt idx="6">
                  <c:v>36</c:v>
                </c:pt>
                <c:pt idx="7">
                  <c:v>30</c:v>
                </c:pt>
                <c:pt idx="8">
                  <c:v>21</c:v>
                </c:pt>
                <c:pt idx="9">
                  <c:v>85</c:v>
                </c:pt>
                <c:pt idx="10">
                  <c:v>84</c:v>
                </c:pt>
                <c:pt idx="11">
                  <c:v>192</c:v>
                </c:pt>
                <c:pt idx="12">
                  <c:v>91</c:v>
                </c:pt>
                <c:pt idx="13">
                  <c:v>80</c:v>
                </c:pt>
                <c:pt idx="14">
                  <c:v>29</c:v>
                </c:pt>
                <c:pt idx="15">
                  <c:v>16</c:v>
                </c:pt>
                <c:pt idx="16">
                  <c:v>27</c:v>
                </c:pt>
                <c:pt idx="17">
                  <c:v>25</c:v>
                </c:pt>
                <c:pt idx="18">
                  <c:v>0</c:v>
                </c:pt>
                <c:pt idx="19">
                  <c:v>13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85-4C1C-8E2F-4E0485C58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3109295"/>
        <c:axId val="773089327"/>
      </c:barChart>
      <c:catAx>
        <c:axId val="773109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73089327"/>
        <c:crosses val="autoZero"/>
        <c:auto val="1"/>
        <c:lblAlgn val="ctr"/>
        <c:lblOffset val="100"/>
        <c:noMultiLvlLbl val="0"/>
      </c:catAx>
      <c:valAx>
        <c:axId val="773089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73109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Počet cestujících</a:t>
            </a:r>
            <a:r>
              <a:rPr lang="cs-CZ" baseline="0"/>
              <a:t> ve spojích přes zastávku Zahradnická</a:t>
            </a:r>
            <a:endParaRPr lang="cs-CZ"/>
          </a:p>
        </c:rich>
      </c:tx>
      <c:layout>
        <c:manualLayout>
          <c:xMode val="edge"/>
          <c:yMode val="edge"/>
          <c:x val="0.11691418572678415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do Zlína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Nemocnice!$H$7:$H$27</c:f>
              <c:numCache>
                <c:formatCode>General</c:formatCode>
                <c:ptCount val="21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</c:numCache>
            </c:numRef>
          </c:cat>
          <c:val>
            <c:numRef>
              <c:f>Nemocnice!$I$7:$I$27</c:f>
              <c:numCache>
                <c:formatCode>General</c:formatCode>
                <c:ptCount val="21"/>
                <c:pt idx="0">
                  <c:v>0</c:v>
                </c:pt>
                <c:pt idx="1">
                  <c:v>51</c:v>
                </c:pt>
                <c:pt idx="2">
                  <c:v>94</c:v>
                </c:pt>
                <c:pt idx="3">
                  <c:v>187</c:v>
                </c:pt>
                <c:pt idx="4">
                  <c:v>351</c:v>
                </c:pt>
                <c:pt idx="5">
                  <c:v>95</c:v>
                </c:pt>
                <c:pt idx="6">
                  <c:v>127</c:v>
                </c:pt>
                <c:pt idx="7">
                  <c:v>55</c:v>
                </c:pt>
                <c:pt idx="8">
                  <c:v>52</c:v>
                </c:pt>
                <c:pt idx="9">
                  <c:v>57</c:v>
                </c:pt>
                <c:pt idx="10">
                  <c:v>72</c:v>
                </c:pt>
                <c:pt idx="11">
                  <c:v>102</c:v>
                </c:pt>
                <c:pt idx="12">
                  <c:v>95</c:v>
                </c:pt>
                <c:pt idx="13">
                  <c:v>30</c:v>
                </c:pt>
                <c:pt idx="14">
                  <c:v>41</c:v>
                </c:pt>
                <c:pt idx="15">
                  <c:v>52</c:v>
                </c:pt>
                <c:pt idx="16">
                  <c:v>23</c:v>
                </c:pt>
                <c:pt idx="17">
                  <c:v>25</c:v>
                </c:pt>
                <c:pt idx="18">
                  <c:v>6</c:v>
                </c:pt>
                <c:pt idx="19">
                  <c:v>6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AA-4747-8DD9-14F841ECE174}"/>
            </c:ext>
          </c:extLst>
        </c:ser>
        <c:ser>
          <c:idx val="1"/>
          <c:order val="1"/>
          <c:tx>
            <c:v>ze Zlína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Nemocnice!$H$7:$H$27</c:f>
              <c:numCache>
                <c:formatCode>General</c:formatCode>
                <c:ptCount val="21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</c:numCache>
            </c:numRef>
          </c:cat>
          <c:val>
            <c:numRef>
              <c:f>Nemocnice!$J$7:$J$27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45</c:v>
                </c:pt>
                <c:pt idx="3">
                  <c:v>83</c:v>
                </c:pt>
                <c:pt idx="4">
                  <c:v>34</c:v>
                </c:pt>
                <c:pt idx="5">
                  <c:v>69</c:v>
                </c:pt>
                <c:pt idx="6">
                  <c:v>55</c:v>
                </c:pt>
                <c:pt idx="7">
                  <c:v>86</c:v>
                </c:pt>
                <c:pt idx="8">
                  <c:v>58</c:v>
                </c:pt>
                <c:pt idx="9">
                  <c:v>111</c:v>
                </c:pt>
                <c:pt idx="10">
                  <c:v>121</c:v>
                </c:pt>
                <c:pt idx="11">
                  <c:v>360</c:v>
                </c:pt>
                <c:pt idx="12">
                  <c:v>239</c:v>
                </c:pt>
                <c:pt idx="13">
                  <c:v>161</c:v>
                </c:pt>
                <c:pt idx="14">
                  <c:v>108</c:v>
                </c:pt>
                <c:pt idx="15">
                  <c:v>95</c:v>
                </c:pt>
                <c:pt idx="16">
                  <c:v>42</c:v>
                </c:pt>
                <c:pt idx="17">
                  <c:v>32</c:v>
                </c:pt>
                <c:pt idx="18">
                  <c:v>21</c:v>
                </c:pt>
                <c:pt idx="19">
                  <c:v>19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AA-4747-8DD9-14F841ECE1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3109295"/>
        <c:axId val="773089327"/>
      </c:barChart>
      <c:catAx>
        <c:axId val="773109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73089327"/>
        <c:crosses val="autoZero"/>
        <c:auto val="1"/>
        <c:lblAlgn val="ctr"/>
        <c:lblOffset val="100"/>
        <c:noMultiLvlLbl val="0"/>
      </c:catAx>
      <c:valAx>
        <c:axId val="773089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73109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276224</xdr:colOff>
      <xdr:row>7</xdr:row>
      <xdr:rowOff>90487</xdr:rowOff>
    </xdr:from>
    <xdr:to>
      <xdr:col>23</xdr:col>
      <xdr:colOff>400049</xdr:colOff>
      <xdr:row>21</xdr:row>
      <xdr:rowOff>166687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E87AFAFC-A6EE-40D2-A04C-DAA0449A89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485774</xdr:colOff>
      <xdr:row>5</xdr:row>
      <xdr:rowOff>42862</xdr:rowOff>
    </xdr:from>
    <xdr:to>
      <xdr:col>22</xdr:col>
      <xdr:colOff>609599</xdr:colOff>
      <xdr:row>19</xdr:row>
      <xdr:rowOff>119062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168EEF4-28AF-4ED3-8C7F-1F767B5A24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485774</xdr:colOff>
      <xdr:row>5</xdr:row>
      <xdr:rowOff>42862</xdr:rowOff>
    </xdr:from>
    <xdr:to>
      <xdr:col>22</xdr:col>
      <xdr:colOff>609599</xdr:colOff>
      <xdr:row>19</xdr:row>
      <xdr:rowOff>119062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F81B3438-7F3F-4A66-9479-FC80BCC3E2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485774</xdr:colOff>
      <xdr:row>5</xdr:row>
      <xdr:rowOff>42862</xdr:rowOff>
    </xdr:from>
    <xdr:to>
      <xdr:col>22</xdr:col>
      <xdr:colOff>609599</xdr:colOff>
      <xdr:row>19</xdr:row>
      <xdr:rowOff>119062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690AC5F-D6F0-4E62-9D1A-2C3C861DBF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485774</xdr:colOff>
      <xdr:row>5</xdr:row>
      <xdr:rowOff>42862</xdr:rowOff>
    </xdr:from>
    <xdr:to>
      <xdr:col>22</xdr:col>
      <xdr:colOff>609599</xdr:colOff>
      <xdr:row>19</xdr:row>
      <xdr:rowOff>119062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94D83B5-C2E8-4CE6-887E-59CD095C15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155"/>
  <sheetViews>
    <sheetView tabSelected="1" workbookViewId="0">
      <selection activeCell="M34" sqref="M34"/>
    </sheetView>
  </sheetViews>
  <sheetFormatPr defaultRowHeight="15" x14ac:dyDescent="0.25"/>
  <cols>
    <col min="3" max="3" width="27" bestFit="1" customWidth="1"/>
    <col min="6" max="6" width="11" bestFit="1" customWidth="1"/>
    <col min="8" max="8" width="4" customWidth="1"/>
    <col min="9" max="10" width="10" style="4" customWidth="1"/>
    <col min="11" max="14" width="10" customWidth="1"/>
  </cols>
  <sheetData>
    <row r="2" spans="2:14" x14ac:dyDescent="0.25">
      <c r="B2" s="15" t="s">
        <v>0</v>
      </c>
      <c r="C2" s="15" t="s">
        <v>1</v>
      </c>
      <c r="D2" s="15" t="s">
        <v>160</v>
      </c>
      <c r="E2" s="15" t="s">
        <v>161</v>
      </c>
      <c r="F2" s="15" t="s">
        <v>162</v>
      </c>
      <c r="H2" s="14" t="s">
        <v>657</v>
      </c>
      <c r="I2" s="5" t="s">
        <v>164</v>
      </c>
      <c r="J2" s="5" t="s">
        <v>165</v>
      </c>
      <c r="K2" s="11" t="s">
        <v>658</v>
      </c>
      <c r="L2" s="11"/>
      <c r="M2" s="11" t="s">
        <v>316</v>
      </c>
      <c r="N2" s="11"/>
    </row>
    <row r="3" spans="2:14" x14ac:dyDescent="0.25">
      <c r="B3" s="2" t="s">
        <v>2</v>
      </c>
      <c r="C3" s="2" t="s">
        <v>3</v>
      </c>
      <c r="D3" s="3">
        <v>1</v>
      </c>
      <c r="E3" s="3">
        <f t="shared" ref="E3:E66" si="0">HOUR(B3)</f>
        <v>4</v>
      </c>
      <c r="F3" s="3">
        <v>17</v>
      </c>
      <c r="H3" s="14"/>
      <c r="I3" s="7">
        <v>1</v>
      </c>
      <c r="J3" s="7">
        <v>2</v>
      </c>
      <c r="K3" s="6">
        <v>1</v>
      </c>
      <c r="L3" s="6">
        <v>2</v>
      </c>
      <c r="M3" s="6">
        <v>1</v>
      </c>
      <c r="N3" s="6">
        <v>2</v>
      </c>
    </row>
    <row r="4" spans="2:14" x14ac:dyDescent="0.25">
      <c r="B4" s="2" t="s">
        <v>4</v>
      </c>
      <c r="C4" s="2" t="s">
        <v>3</v>
      </c>
      <c r="D4" s="3">
        <v>1</v>
      </c>
      <c r="E4" s="3">
        <f t="shared" si="0"/>
        <v>4</v>
      </c>
      <c r="F4" s="3">
        <v>16</v>
      </c>
      <c r="H4" s="8">
        <v>0</v>
      </c>
      <c r="I4" s="8">
        <f>SUMIFS($F:$F,$E:$E,$H4,$D:$D,I$3)</f>
        <v>0</v>
      </c>
      <c r="J4" s="8">
        <f>SUMIFS($F:$F,$E:$E,$H4,$D:$D,J$3)</f>
        <v>0</v>
      </c>
      <c r="K4" s="8">
        <f>COUNTIFS($E:$E,$H4,$D:$D,K$3)</f>
        <v>0</v>
      </c>
      <c r="L4" s="8">
        <f>COUNTIFS($E:$E,$H4,$D:$D,L$3)</f>
        <v>0</v>
      </c>
      <c r="M4" s="12"/>
      <c r="N4" s="12"/>
    </row>
    <row r="5" spans="2:14" x14ac:dyDescent="0.25">
      <c r="B5" s="2" t="s">
        <v>5</v>
      </c>
      <c r="C5" s="2" t="s">
        <v>3</v>
      </c>
      <c r="D5" s="3">
        <v>1</v>
      </c>
      <c r="E5" s="3">
        <f t="shared" si="0"/>
        <v>4</v>
      </c>
      <c r="F5" s="3">
        <v>6</v>
      </c>
      <c r="H5" s="8">
        <v>1</v>
      </c>
      <c r="I5" s="8">
        <f>SUMIFS($F:$F,$E:$E,$H5,$D:$D,I$3)</f>
        <v>0</v>
      </c>
      <c r="J5" s="8">
        <f>SUMIFS($F:$F,$E:$E,$H5,$D:$D,J$3)</f>
        <v>0</v>
      </c>
      <c r="K5" s="8">
        <f t="shared" ref="K5:L27" si="1">COUNTIFS($E:$E,$H5,$D:$D,K$3)</f>
        <v>0</v>
      </c>
      <c r="L5" s="8">
        <f t="shared" si="1"/>
        <v>0</v>
      </c>
      <c r="M5" s="12"/>
      <c r="N5" s="12"/>
    </row>
    <row r="6" spans="2:14" x14ac:dyDescent="0.25">
      <c r="B6" s="2" t="s">
        <v>6</v>
      </c>
      <c r="C6" s="2" t="s">
        <v>3</v>
      </c>
      <c r="D6" s="3">
        <v>1</v>
      </c>
      <c r="E6" s="3">
        <f t="shared" si="0"/>
        <v>4</v>
      </c>
      <c r="F6" s="3">
        <v>17</v>
      </c>
      <c r="H6" s="8">
        <v>2</v>
      </c>
      <c r="I6" s="8">
        <f>SUMIFS($F:$F,$E:$E,$H6,$D:$D,I$3)</f>
        <v>0</v>
      </c>
      <c r="J6" s="8">
        <f>SUMIFS($F:$F,$E:$E,$H6,$D:$D,J$3)</f>
        <v>0</v>
      </c>
      <c r="K6" s="8">
        <f t="shared" si="1"/>
        <v>0</v>
      </c>
      <c r="L6" s="8">
        <f t="shared" si="1"/>
        <v>0</v>
      </c>
      <c r="M6" s="12"/>
      <c r="N6" s="12"/>
    </row>
    <row r="7" spans="2:14" x14ac:dyDescent="0.25">
      <c r="B7" s="2" t="s">
        <v>7</v>
      </c>
      <c r="C7" s="2" t="s">
        <v>3</v>
      </c>
      <c r="D7" s="3">
        <v>1</v>
      </c>
      <c r="E7" s="3">
        <f t="shared" si="0"/>
        <v>5</v>
      </c>
      <c r="F7" s="3">
        <v>12</v>
      </c>
      <c r="H7" s="8">
        <v>3</v>
      </c>
      <c r="I7" s="8">
        <f>SUMIFS($F:$F,$E:$E,$H7,$D:$D,I$3)</f>
        <v>0</v>
      </c>
      <c r="J7" s="8">
        <f>SUMIFS($F:$F,$E:$E,$H7,$D:$D,J$3)</f>
        <v>0</v>
      </c>
      <c r="K7" s="8">
        <f t="shared" si="1"/>
        <v>0</v>
      </c>
      <c r="L7" s="8">
        <f t="shared" si="1"/>
        <v>0</v>
      </c>
      <c r="M7" s="12"/>
      <c r="N7" s="12"/>
    </row>
    <row r="8" spans="2:14" x14ac:dyDescent="0.25">
      <c r="B8" s="2" t="s">
        <v>8</v>
      </c>
      <c r="C8" s="2" t="s">
        <v>9</v>
      </c>
      <c r="D8" s="3">
        <v>2</v>
      </c>
      <c r="E8" s="3">
        <f>HOUR(B8)</f>
        <v>5</v>
      </c>
      <c r="F8" s="3">
        <v>2</v>
      </c>
      <c r="H8" s="8">
        <v>4</v>
      </c>
      <c r="I8" s="8">
        <f>SUMIFS($F:$F,$E:$E,$H8,$D:$D,I$3)</f>
        <v>56</v>
      </c>
      <c r="J8" s="8">
        <f>SUMIFS($F:$F,$E:$E,$H8,$D:$D,J$3)</f>
        <v>0</v>
      </c>
      <c r="K8" s="8">
        <f t="shared" si="1"/>
        <v>4</v>
      </c>
      <c r="L8" s="8">
        <f t="shared" si="1"/>
        <v>0</v>
      </c>
      <c r="M8" s="12">
        <f t="shared" ref="M5:N27" si="2">I8/K8</f>
        <v>14</v>
      </c>
      <c r="N8" s="12"/>
    </row>
    <row r="9" spans="2:14" x14ac:dyDescent="0.25">
      <c r="B9" s="2" t="s">
        <v>10</v>
      </c>
      <c r="C9" s="2" t="s">
        <v>3</v>
      </c>
      <c r="D9" s="3">
        <v>1</v>
      </c>
      <c r="E9" s="3">
        <f t="shared" si="0"/>
        <v>5</v>
      </c>
      <c r="F9" s="3">
        <v>8</v>
      </c>
      <c r="H9" s="8">
        <v>5</v>
      </c>
      <c r="I9" s="8">
        <f>SUMIFS($F:$F,$E:$E,$H9,$D:$D,I$3)</f>
        <v>80</v>
      </c>
      <c r="J9" s="8">
        <f>SUMIFS($F:$F,$E:$E,$H9,$D:$D,J$3)</f>
        <v>30</v>
      </c>
      <c r="K9" s="8">
        <f t="shared" si="1"/>
        <v>5</v>
      </c>
      <c r="L9" s="8">
        <f t="shared" si="1"/>
        <v>7</v>
      </c>
      <c r="M9" s="12">
        <f t="shared" si="2"/>
        <v>16</v>
      </c>
      <c r="N9" s="12">
        <f t="shared" si="2"/>
        <v>4.2857142857142856</v>
      </c>
    </row>
    <row r="10" spans="2:14" x14ac:dyDescent="0.25">
      <c r="B10" s="2" t="s">
        <v>11</v>
      </c>
      <c r="C10" s="2" t="s">
        <v>12</v>
      </c>
      <c r="D10" s="3">
        <v>2</v>
      </c>
      <c r="E10" s="3">
        <f t="shared" si="0"/>
        <v>5</v>
      </c>
      <c r="F10" s="3">
        <v>0</v>
      </c>
      <c r="H10" s="8">
        <v>6</v>
      </c>
      <c r="I10" s="8">
        <f>SUMIFS($F:$F,$E:$E,$H10,$D:$D,I$3)</f>
        <v>141</v>
      </c>
      <c r="J10" s="8">
        <f>SUMIFS($F:$F,$E:$E,$H10,$D:$D,J$3)</f>
        <v>49</v>
      </c>
      <c r="K10" s="8">
        <f t="shared" si="1"/>
        <v>7</v>
      </c>
      <c r="L10" s="8">
        <f t="shared" si="1"/>
        <v>7</v>
      </c>
      <c r="M10" s="12">
        <f t="shared" si="2"/>
        <v>20.142857142857142</v>
      </c>
      <c r="N10" s="12">
        <f t="shared" si="2"/>
        <v>7</v>
      </c>
    </row>
    <row r="11" spans="2:14" x14ac:dyDescent="0.25">
      <c r="B11" s="2" t="s">
        <v>11</v>
      </c>
      <c r="C11" s="2" t="s">
        <v>13</v>
      </c>
      <c r="D11" s="3">
        <v>2</v>
      </c>
      <c r="E11" s="3">
        <f t="shared" si="0"/>
        <v>5</v>
      </c>
      <c r="F11" s="3">
        <v>3</v>
      </c>
      <c r="H11" s="8">
        <v>7</v>
      </c>
      <c r="I11" s="8">
        <f>SUMIFS($F:$F,$E:$E,$H11,$D:$D,I$3)</f>
        <v>225</v>
      </c>
      <c r="J11" s="8">
        <f>SUMIFS($F:$F,$E:$E,$H11,$D:$D,J$3)</f>
        <v>28</v>
      </c>
      <c r="K11" s="8">
        <f t="shared" si="1"/>
        <v>6</v>
      </c>
      <c r="L11" s="8">
        <f t="shared" si="1"/>
        <v>3</v>
      </c>
      <c r="M11" s="12">
        <f t="shared" si="2"/>
        <v>37.5</v>
      </c>
      <c r="N11" s="12">
        <f t="shared" si="2"/>
        <v>9.3333333333333339</v>
      </c>
    </row>
    <row r="12" spans="2:14" x14ac:dyDescent="0.25">
      <c r="B12" s="2" t="s">
        <v>14</v>
      </c>
      <c r="C12" s="2" t="s">
        <v>15</v>
      </c>
      <c r="D12" s="3">
        <v>2</v>
      </c>
      <c r="E12" s="3">
        <f t="shared" si="0"/>
        <v>5</v>
      </c>
      <c r="F12" s="3">
        <v>5</v>
      </c>
      <c r="H12" s="8">
        <v>8</v>
      </c>
      <c r="I12" s="8">
        <f>SUMIFS($F:$F,$E:$E,$H12,$D:$D,I$3)</f>
        <v>124</v>
      </c>
      <c r="J12" s="8">
        <f>SUMIFS($F:$F,$E:$E,$H12,$D:$D,J$3)</f>
        <v>28</v>
      </c>
      <c r="K12" s="8">
        <f t="shared" si="1"/>
        <v>6</v>
      </c>
      <c r="L12" s="8">
        <f t="shared" si="1"/>
        <v>4</v>
      </c>
      <c r="M12" s="12">
        <f t="shared" si="2"/>
        <v>20.666666666666668</v>
      </c>
      <c r="N12" s="12">
        <f t="shared" si="2"/>
        <v>7</v>
      </c>
    </row>
    <row r="13" spans="2:14" x14ac:dyDescent="0.25">
      <c r="B13" s="2" t="s">
        <v>14</v>
      </c>
      <c r="C13" s="2" t="s">
        <v>13</v>
      </c>
      <c r="D13" s="3">
        <v>2</v>
      </c>
      <c r="E13" s="3">
        <f t="shared" si="0"/>
        <v>5</v>
      </c>
      <c r="F13" s="3">
        <v>15</v>
      </c>
      <c r="H13" s="8">
        <v>9</v>
      </c>
      <c r="I13" s="8">
        <f>SUMIFS($F:$F,$E:$E,$H13,$D:$D,I$3)</f>
        <v>39</v>
      </c>
      <c r="J13" s="8">
        <f>SUMIFS($F:$F,$E:$E,$H13,$D:$D,J$3)</f>
        <v>52</v>
      </c>
      <c r="K13" s="8">
        <f t="shared" si="1"/>
        <v>2</v>
      </c>
      <c r="L13" s="8">
        <f t="shared" si="1"/>
        <v>4</v>
      </c>
      <c r="M13" s="12">
        <f t="shared" si="2"/>
        <v>19.5</v>
      </c>
      <c r="N13" s="12">
        <f t="shared" si="2"/>
        <v>13</v>
      </c>
    </row>
    <row r="14" spans="2:14" x14ac:dyDescent="0.25">
      <c r="B14" s="2" t="s">
        <v>16</v>
      </c>
      <c r="C14" s="2" t="s">
        <v>3</v>
      </c>
      <c r="D14" s="3">
        <v>1</v>
      </c>
      <c r="E14" s="3">
        <f t="shared" si="0"/>
        <v>5</v>
      </c>
      <c r="F14" s="3">
        <v>13</v>
      </c>
      <c r="H14" s="8">
        <v>10</v>
      </c>
      <c r="I14" s="8">
        <f>SUMIFS($F:$F,$E:$E,$H14,$D:$D,I$3)</f>
        <v>28</v>
      </c>
      <c r="J14" s="8">
        <f>SUMIFS($F:$F,$E:$E,$H14,$D:$D,J$3)</f>
        <v>50</v>
      </c>
      <c r="K14" s="8">
        <f t="shared" si="1"/>
        <v>3</v>
      </c>
      <c r="L14" s="8">
        <f t="shared" si="1"/>
        <v>3</v>
      </c>
      <c r="M14" s="12">
        <f t="shared" si="2"/>
        <v>9.3333333333333339</v>
      </c>
      <c r="N14" s="12">
        <f t="shared" si="2"/>
        <v>16.666666666666668</v>
      </c>
    </row>
    <row r="15" spans="2:14" x14ac:dyDescent="0.25">
      <c r="B15" s="2" t="s">
        <v>17</v>
      </c>
      <c r="C15" s="2" t="s">
        <v>18</v>
      </c>
      <c r="D15" s="3">
        <v>2</v>
      </c>
      <c r="E15" s="3">
        <f t="shared" si="0"/>
        <v>5</v>
      </c>
      <c r="F15" s="3">
        <v>1</v>
      </c>
      <c r="H15" s="8">
        <v>11</v>
      </c>
      <c r="I15" s="8">
        <f>SUMIFS($F:$F,$E:$E,$H15,$D:$D,I$3)</f>
        <v>28</v>
      </c>
      <c r="J15" s="8">
        <f>SUMIFS($F:$F,$E:$E,$H15,$D:$D,J$3)</f>
        <v>38</v>
      </c>
      <c r="K15" s="8">
        <f t="shared" si="1"/>
        <v>4</v>
      </c>
      <c r="L15" s="8">
        <f t="shared" si="1"/>
        <v>3</v>
      </c>
      <c r="M15" s="12">
        <f t="shared" si="2"/>
        <v>7</v>
      </c>
      <c r="N15" s="12">
        <f t="shared" si="2"/>
        <v>12.666666666666666</v>
      </c>
    </row>
    <row r="16" spans="2:14" x14ac:dyDescent="0.25">
      <c r="B16" s="2" t="s">
        <v>17</v>
      </c>
      <c r="C16" s="2" t="s">
        <v>19</v>
      </c>
      <c r="D16" s="3">
        <v>2</v>
      </c>
      <c r="E16" s="3">
        <f t="shared" si="0"/>
        <v>5</v>
      </c>
      <c r="F16" s="3">
        <v>4</v>
      </c>
      <c r="H16" s="8">
        <v>12</v>
      </c>
      <c r="I16" s="8">
        <f>SUMIFS($F:$F,$E:$E,$H16,$D:$D,I$3)</f>
        <v>13</v>
      </c>
      <c r="J16" s="8">
        <f>SUMIFS($F:$F,$E:$E,$H16,$D:$D,J$3)</f>
        <v>103</v>
      </c>
      <c r="K16" s="8">
        <f t="shared" si="1"/>
        <v>2</v>
      </c>
      <c r="L16" s="8">
        <f t="shared" si="1"/>
        <v>6</v>
      </c>
      <c r="M16" s="12">
        <f t="shared" si="2"/>
        <v>6.5</v>
      </c>
      <c r="N16" s="12">
        <f t="shared" si="2"/>
        <v>17.166666666666668</v>
      </c>
    </row>
    <row r="17" spans="2:14" x14ac:dyDescent="0.25">
      <c r="B17" s="2" t="s">
        <v>20</v>
      </c>
      <c r="C17" s="2" t="s">
        <v>3</v>
      </c>
      <c r="D17" s="3">
        <v>1</v>
      </c>
      <c r="E17" s="3">
        <f t="shared" si="0"/>
        <v>5</v>
      </c>
      <c r="F17" s="3">
        <v>23</v>
      </c>
      <c r="H17" s="8">
        <v>13</v>
      </c>
      <c r="I17" s="8">
        <f>SUMIFS($F:$F,$E:$E,$H17,$D:$D,I$3)</f>
        <v>62</v>
      </c>
      <c r="J17" s="8">
        <f>SUMIFS($F:$F,$E:$E,$H17,$D:$D,J$3)</f>
        <v>62</v>
      </c>
      <c r="K17" s="8">
        <f t="shared" si="1"/>
        <v>6</v>
      </c>
      <c r="L17" s="8">
        <f t="shared" si="1"/>
        <v>5</v>
      </c>
      <c r="M17" s="12">
        <f t="shared" si="2"/>
        <v>10.333333333333334</v>
      </c>
      <c r="N17" s="12">
        <f t="shared" si="2"/>
        <v>12.4</v>
      </c>
    </row>
    <row r="18" spans="2:14" x14ac:dyDescent="0.25">
      <c r="B18" s="2" t="s">
        <v>21</v>
      </c>
      <c r="C18" s="2" t="s">
        <v>3</v>
      </c>
      <c r="D18" s="3">
        <v>1</v>
      </c>
      <c r="E18" s="3">
        <f t="shared" si="0"/>
        <v>5</v>
      </c>
      <c r="F18" s="3">
        <v>24</v>
      </c>
      <c r="H18" s="8">
        <v>14</v>
      </c>
      <c r="I18" s="8">
        <f>SUMIFS($F:$F,$E:$E,$H18,$D:$D,I$3)</f>
        <v>51</v>
      </c>
      <c r="J18" s="8">
        <f>SUMIFS($F:$F,$E:$E,$H18,$D:$D,J$3)</f>
        <v>175</v>
      </c>
      <c r="K18" s="8">
        <f t="shared" si="1"/>
        <v>6</v>
      </c>
      <c r="L18" s="8">
        <f t="shared" si="1"/>
        <v>7</v>
      </c>
      <c r="M18" s="12">
        <f t="shared" si="2"/>
        <v>8.5</v>
      </c>
      <c r="N18" s="12">
        <f t="shared" si="2"/>
        <v>25</v>
      </c>
    </row>
    <row r="19" spans="2:14" x14ac:dyDescent="0.25">
      <c r="B19" s="2" t="s">
        <v>22</v>
      </c>
      <c r="C19" s="2" t="s">
        <v>3</v>
      </c>
      <c r="D19" s="3">
        <v>1</v>
      </c>
      <c r="E19" s="3">
        <f t="shared" si="0"/>
        <v>6</v>
      </c>
      <c r="F19" s="3">
        <v>4</v>
      </c>
      <c r="H19" s="8">
        <v>15</v>
      </c>
      <c r="I19" s="8">
        <f>SUMIFS($F:$F,$E:$E,$H19,$D:$D,I$3)</f>
        <v>52</v>
      </c>
      <c r="J19" s="8">
        <f>SUMIFS($F:$F,$E:$E,$H19,$D:$D,J$3)</f>
        <v>181</v>
      </c>
      <c r="K19" s="8">
        <f t="shared" si="1"/>
        <v>6</v>
      </c>
      <c r="L19" s="8">
        <f t="shared" si="1"/>
        <v>8</v>
      </c>
      <c r="M19" s="12">
        <f t="shared" si="2"/>
        <v>8.6666666666666661</v>
      </c>
      <c r="N19" s="12">
        <f t="shared" si="2"/>
        <v>22.625</v>
      </c>
    </row>
    <row r="20" spans="2:14" x14ac:dyDescent="0.25">
      <c r="B20" s="2" t="s">
        <v>23</v>
      </c>
      <c r="C20" s="2" t="s">
        <v>15</v>
      </c>
      <c r="D20" s="3">
        <v>2</v>
      </c>
      <c r="E20" s="3">
        <f t="shared" si="0"/>
        <v>6</v>
      </c>
      <c r="F20" s="3">
        <v>7</v>
      </c>
      <c r="H20" s="8">
        <v>16</v>
      </c>
      <c r="I20" s="8">
        <f>SUMIFS($F:$F,$E:$E,$H20,$D:$D,I$3)</f>
        <v>31</v>
      </c>
      <c r="J20" s="8">
        <f>SUMIFS($F:$F,$E:$E,$H20,$D:$D,J$3)</f>
        <v>84</v>
      </c>
      <c r="K20" s="8">
        <f t="shared" si="1"/>
        <v>3</v>
      </c>
      <c r="L20" s="8">
        <f t="shared" si="1"/>
        <v>4</v>
      </c>
      <c r="M20" s="12">
        <f t="shared" si="2"/>
        <v>10.333333333333334</v>
      </c>
      <c r="N20" s="12">
        <f t="shared" si="2"/>
        <v>21</v>
      </c>
    </row>
    <row r="21" spans="2:14" x14ac:dyDescent="0.25">
      <c r="B21" s="2" t="s">
        <v>24</v>
      </c>
      <c r="C21" s="2" t="s">
        <v>3</v>
      </c>
      <c r="D21" s="3">
        <v>1</v>
      </c>
      <c r="E21" s="3">
        <f t="shared" si="0"/>
        <v>6</v>
      </c>
      <c r="F21" s="3">
        <v>24</v>
      </c>
      <c r="H21" s="8">
        <v>17</v>
      </c>
      <c r="I21" s="8">
        <f>SUMIFS($F:$F,$E:$E,$H21,$D:$D,I$3)</f>
        <v>71</v>
      </c>
      <c r="J21" s="8">
        <f>SUMIFS($F:$F,$E:$E,$H21,$D:$D,J$3)</f>
        <v>72</v>
      </c>
      <c r="K21" s="8">
        <f t="shared" si="1"/>
        <v>5</v>
      </c>
      <c r="L21" s="8">
        <f t="shared" si="1"/>
        <v>5</v>
      </c>
      <c r="M21" s="12">
        <f t="shared" si="2"/>
        <v>14.2</v>
      </c>
      <c r="N21" s="12">
        <f t="shared" si="2"/>
        <v>14.4</v>
      </c>
    </row>
    <row r="22" spans="2:14" x14ac:dyDescent="0.25">
      <c r="B22" s="2" t="s">
        <v>25</v>
      </c>
      <c r="C22" s="2" t="s">
        <v>3</v>
      </c>
      <c r="D22" s="3">
        <v>1</v>
      </c>
      <c r="E22" s="3">
        <f t="shared" si="0"/>
        <v>6</v>
      </c>
      <c r="F22" s="3">
        <v>19</v>
      </c>
      <c r="H22" s="8">
        <v>18</v>
      </c>
      <c r="I22" s="8">
        <f>SUMIFS($F:$F,$E:$E,$H22,$D:$D,I$3)</f>
        <v>11</v>
      </c>
      <c r="J22" s="8">
        <f>SUMIFS($F:$F,$E:$E,$H22,$D:$D,J$3)</f>
        <v>42</v>
      </c>
      <c r="K22" s="8">
        <f t="shared" si="1"/>
        <v>2</v>
      </c>
      <c r="L22" s="8">
        <f t="shared" si="1"/>
        <v>3</v>
      </c>
      <c r="M22" s="12">
        <f t="shared" si="2"/>
        <v>5.5</v>
      </c>
      <c r="N22" s="12">
        <f t="shared" si="2"/>
        <v>14</v>
      </c>
    </row>
    <row r="23" spans="2:14" x14ac:dyDescent="0.25">
      <c r="B23" s="2" t="s">
        <v>25</v>
      </c>
      <c r="C23" s="2" t="s">
        <v>26</v>
      </c>
      <c r="D23" s="3">
        <v>2</v>
      </c>
      <c r="E23" s="3">
        <f t="shared" si="0"/>
        <v>6</v>
      </c>
      <c r="F23" s="3">
        <v>3</v>
      </c>
      <c r="H23" s="8">
        <v>19</v>
      </c>
      <c r="I23" s="8">
        <f>SUMIFS($F:$F,$E:$E,$H23,$D:$D,I$3)</f>
        <v>11</v>
      </c>
      <c r="J23" s="8">
        <f>SUMIFS($F:$F,$E:$E,$H23,$D:$D,J$3)</f>
        <v>18</v>
      </c>
      <c r="K23" s="8">
        <f t="shared" si="1"/>
        <v>3</v>
      </c>
      <c r="L23" s="8">
        <f t="shared" si="1"/>
        <v>2</v>
      </c>
      <c r="M23" s="12">
        <f t="shared" si="2"/>
        <v>3.6666666666666665</v>
      </c>
      <c r="N23" s="12">
        <f t="shared" si="2"/>
        <v>9</v>
      </c>
    </row>
    <row r="24" spans="2:14" x14ac:dyDescent="0.25">
      <c r="B24" s="2" t="s">
        <v>25</v>
      </c>
      <c r="C24" s="2" t="s">
        <v>27</v>
      </c>
      <c r="D24" s="3">
        <v>2</v>
      </c>
      <c r="E24" s="3">
        <f t="shared" si="0"/>
        <v>6</v>
      </c>
      <c r="F24" s="3">
        <v>7</v>
      </c>
      <c r="H24" s="8">
        <v>20</v>
      </c>
      <c r="I24" s="8">
        <f>SUMIFS($F:$F,$E:$E,$H24,$D:$D,I$3)</f>
        <v>29</v>
      </c>
      <c r="J24" s="8">
        <f>SUMIFS($F:$F,$E:$E,$H24,$D:$D,J$3)</f>
        <v>19</v>
      </c>
      <c r="K24" s="8">
        <f t="shared" si="1"/>
        <v>3</v>
      </c>
      <c r="L24" s="8">
        <f t="shared" si="1"/>
        <v>3</v>
      </c>
      <c r="M24" s="12">
        <f t="shared" si="2"/>
        <v>9.6666666666666661</v>
      </c>
      <c r="N24" s="12">
        <f t="shared" si="2"/>
        <v>6.333333333333333</v>
      </c>
    </row>
    <row r="25" spans="2:14" x14ac:dyDescent="0.25">
      <c r="B25" s="2" t="s">
        <v>28</v>
      </c>
      <c r="C25" s="2" t="s">
        <v>13</v>
      </c>
      <c r="D25" s="3">
        <v>2</v>
      </c>
      <c r="E25" s="3">
        <f t="shared" si="0"/>
        <v>6</v>
      </c>
      <c r="F25" s="3">
        <v>4</v>
      </c>
      <c r="H25" s="8">
        <v>21</v>
      </c>
      <c r="I25" s="8">
        <f>SUMIFS($F:$F,$E:$E,$H25,$D:$D,I$3)</f>
        <v>9</v>
      </c>
      <c r="J25" s="8">
        <f>SUMIFS($F:$F,$E:$E,$H25,$D:$D,J$3)</f>
        <v>1</v>
      </c>
      <c r="K25" s="8">
        <f t="shared" si="1"/>
        <v>2</v>
      </c>
      <c r="L25" s="8">
        <f t="shared" si="1"/>
        <v>2</v>
      </c>
      <c r="M25" s="12">
        <f t="shared" si="2"/>
        <v>4.5</v>
      </c>
      <c r="N25" s="12">
        <f t="shared" si="2"/>
        <v>0.5</v>
      </c>
    </row>
    <row r="26" spans="2:14" x14ac:dyDescent="0.25">
      <c r="B26" s="2" t="s">
        <v>29</v>
      </c>
      <c r="C26" s="2" t="s">
        <v>3</v>
      </c>
      <c r="D26" s="3">
        <v>1</v>
      </c>
      <c r="E26" s="3">
        <f t="shared" si="0"/>
        <v>6</v>
      </c>
      <c r="F26" s="3">
        <v>23</v>
      </c>
      <c r="H26" s="8">
        <v>22</v>
      </c>
      <c r="I26" s="8">
        <f>SUMIFS($F:$F,$E:$E,$H26,$D:$D,I$3)</f>
        <v>0</v>
      </c>
      <c r="J26" s="8">
        <f>SUMIFS($F:$F,$E:$E,$H26,$D:$D,J$3)</f>
        <v>5</v>
      </c>
      <c r="K26" s="8">
        <f t="shared" si="1"/>
        <v>0</v>
      </c>
      <c r="L26" s="8">
        <f t="shared" si="1"/>
        <v>2</v>
      </c>
      <c r="M26" s="12"/>
      <c r="N26" s="12">
        <f t="shared" si="2"/>
        <v>2.5</v>
      </c>
    </row>
    <row r="27" spans="2:14" x14ac:dyDescent="0.25">
      <c r="B27" s="2" t="s">
        <v>30</v>
      </c>
      <c r="C27" s="2" t="s">
        <v>18</v>
      </c>
      <c r="D27" s="3">
        <v>2</v>
      </c>
      <c r="E27" s="3">
        <f t="shared" si="0"/>
        <v>6</v>
      </c>
      <c r="F27" s="3">
        <v>2</v>
      </c>
      <c r="H27" s="8">
        <v>23</v>
      </c>
      <c r="I27" s="8">
        <f>SUMIFS($F:$F,$E:$E,$H27,$D:$D,I$3)</f>
        <v>0</v>
      </c>
      <c r="J27" s="8">
        <f>SUMIFS($F:$F,$E:$E,$H27,$D:$D,J$3)</f>
        <v>0</v>
      </c>
      <c r="K27" s="8">
        <f t="shared" si="1"/>
        <v>0</v>
      </c>
      <c r="L27" s="8">
        <f t="shared" si="1"/>
        <v>0</v>
      </c>
      <c r="M27" s="12"/>
      <c r="N27" s="12"/>
    </row>
    <row r="28" spans="2:14" x14ac:dyDescent="0.25">
      <c r="B28" s="2" t="s">
        <v>31</v>
      </c>
      <c r="C28" s="2" t="s">
        <v>32</v>
      </c>
      <c r="D28" s="3">
        <v>2</v>
      </c>
      <c r="E28" s="3">
        <f t="shared" si="0"/>
        <v>6</v>
      </c>
      <c r="F28" s="3">
        <v>6</v>
      </c>
      <c r="H28" s="9" t="s">
        <v>163</v>
      </c>
      <c r="I28" s="10">
        <f>SUM(I4:I27)</f>
        <v>1061</v>
      </c>
      <c r="J28" s="10">
        <f>SUM(J4:J27)</f>
        <v>1037</v>
      </c>
      <c r="K28" s="10">
        <f t="shared" ref="K28:L28" si="3">SUM(K4:K27)</f>
        <v>75</v>
      </c>
      <c r="L28" s="10">
        <f t="shared" si="3"/>
        <v>78</v>
      </c>
      <c r="M28" s="13">
        <f t="shared" ref="M28:N28" si="4">I28/K28</f>
        <v>14.146666666666667</v>
      </c>
      <c r="N28" s="13">
        <f t="shared" si="4"/>
        <v>13.294871794871796</v>
      </c>
    </row>
    <row r="29" spans="2:14" x14ac:dyDescent="0.25">
      <c r="B29" s="2" t="s">
        <v>33</v>
      </c>
      <c r="C29" s="2" t="s">
        <v>15</v>
      </c>
      <c r="D29" s="3">
        <v>2</v>
      </c>
      <c r="E29" s="3">
        <f t="shared" si="0"/>
        <v>6</v>
      </c>
      <c r="F29" s="3">
        <v>20</v>
      </c>
    </row>
    <row r="30" spans="2:14" x14ac:dyDescent="0.25">
      <c r="B30" s="2" t="s">
        <v>34</v>
      </c>
      <c r="C30" s="2" t="s">
        <v>3</v>
      </c>
      <c r="D30" s="3">
        <v>1</v>
      </c>
      <c r="E30" s="3">
        <f t="shared" si="0"/>
        <v>6</v>
      </c>
      <c r="F30" s="3">
        <v>16</v>
      </c>
    </row>
    <row r="31" spans="2:14" x14ac:dyDescent="0.25">
      <c r="B31" s="2" t="s">
        <v>35</v>
      </c>
      <c r="C31" s="2" t="s">
        <v>3</v>
      </c>
      <c r="D31" s="3">
        <v>1</v>
      </c>
      <c r="E31" s="3">
        <f t="shared" si="0"/>
        <v>6</v>
      </c>
      <c r="F31" s="3">
        <v>39</v>
      </c>
    </row>
    <row r="32" spans="2:14" x14ac:dyDescent="0.25">
      <c r="B32" s="2" t="s">
        <v>36</v>
      </c>
      <c r="C32" s="2" t="s">
        <v>3</v>
      </c>
      <c r="D32" s="3">
        <v>1</v>
      </c>
      <c r="E32" s="3">
        <f t="shared" si="0"/>
        <v>6</v>
      </c>
      <c r="F32" s="3">
        <v>16</v>
      </c>
    </row>
    <row r="33" spans="2:6" x14ac:dyDescent="0.25">
      <c r="B33" s="2" t="s">
        <v>37</v>
      </c>
      <c r="C33" s="2" t="s">
        <v>15</v>
      </c>
      <c r="D33" s="3">
        <v>2</v>
      </c>
      <c r="E33" s="3">
        <f t="shared" si="0"/>
        <v>7</v>
      </c>
      <c r="F33" s="3">
        <v>10</v>
      </c>
    </row>
    <row r="34" spans="2:6" x14ac:dyDescent="0.25">
      <c r="B34" s="2" t="s">
        <v>38</v>
      </c>
      <c r="C34" s="2" t="s">
        <v>3</v>
      </c>
      <c r="D34" s="3">
        <v>1</v>
      </c>
      <c r="E34" s="3">
        <f t="shared" si="0"/>
        <v>7</v>
      </c>
      <c r="F34" s="3">
        <v>37</v>
      </c>
    </row>
    <row r="35" spans="2:6" x14ac:dyDescent="0.25">
      <c r="B35" s="2" t="s">
        <v>39</v>
      </c>
      <c r="C35" s="2" t="s">
        <v>3</v>
      </c>
      <c r="D35" s="3">
        <v>1</v>
      </c>
      <c r="E35" s="3">
        <f t="shared" si="0"/>
        <v>7</v>
      </c>
      <c r="F35" s="3">
        <v>38</v>
      </c>
    </row>
    <row r="36" spans="2:6" x14ac:dyDescent="0.25">
      <c r="B36" s="2" t="s">
        <v>40</v>
      </c>
      <c r="C36" s="2" t="s">
        <v>3</v>
      </c>
      <c r="D36" s="3">
        <v>1</v>
      </c>
      <c r="E36" s="3">
        <f t="shared" si="0"/>
        <v>7</v>
      </c>
      <c r="F36" s="3">
        <v>45</v>
      </c>
    </row>
    <row r="37" spans="2:6" x14ac:dyDescent="0.25">
      <c r="B37" s="2" t="s">
        <v>41</v>
      </c>
      <c r="C37" s="2" t="s">
        <v>3</v>
      </c>
      <c r="D37" s="3">
        <v>1</v>
      </c>
      <c r="E37" s="3">
        <f t="shared" si="0"/>
        <v>7</v>
      </c>
      <c r="F37" s="3">
        <v>35</v>
      </c>
    </row>
    <row r="38" spans="2:6" x14ac:dyDescent="0.25">
      <c r="B38" s="2" t="s">
        <v>42</v>
      </c>
      <c r="C38" s="2" t="s">
        <v>3</v>
      </c>
      <c r="D38" s="3">
        <v>1</v>
      </c>
      <c r="E38" s="3">
        <f t="shared" si="0"/>
        <v>7</v>
      </c>
      <c r="F38" s="3">
        <v>47</v>
      </c>
    </row>
    <row r="39" spans="2:6" x14ac:dyDescent="0.25">
      <c r="B39" s="2" t="s">
        <v>43</v>
      </c>
      <c r="C39" s="2" t="s">
        <v>15</v>
      </c>
      <c r="D39" s="3">
        <v>2</v>
      </c>
      <c r="E39" s="3">
        <f t="shared" si="0"/>
        <v>7</v>
      </c>
      <c r="F39" s="3">
        <v>17</v>
      </c>
    </row>
    <row r="40" spans="2:6" x14ac:dyDescent="0.25">
      <c r="B40" s="2" t="s">
        <v>44</v>
      </c>
      <c r="C40" s="2" t="s">
        <v>3</v>
      </c>
      <c r="D40" s="3">
        <v>1</v>
      </c>
      <c r="E40" s="3">
        <f t="shared" si="0"/>
        <v>7</v>
      </c>
      <c r="F40" s="3">
        <v>23</v>
      </c>
    </row>
    <row r="41" spans="2:6" x14ac:dyDescent="0.25">
      <c r="B41" s="2" t="s">
        <v>45</v>
      </c>
      <c r="C41" s="2" t="s">
        <v>18</v>
      </c>
      <c r="D41" s="3">
        <v>2</v>
      </c>
      <c r="E41" s="3">
        <f t="shared" si="0"/>
        <v>7</v>
      </c>
      <c r="F41" s="3">
        <v>1</v>
      </c>
    </row>
    <row r="42" spans="2:6" x14ac:dyDescent="0.25">
      <c r="B42" s="2" t="s">
        <v>46</v>
      </c>
      <c r="C42" s="2" t="s">
        <v>3</v>
      </c>
      <c r="D42" s="3">
        <v>1</v>
      </c>
      <c r="E42" s="3">
        <f t="shared" si="0"/>
        <v>8</v>
      </c>
      <c r="F42" s="3">
        <v>31</v>
      </c>
    </row>
    <row r="43" spans="2:6" x14ac:dyDescent="0.25">
      <c r="B43" s="2" t="s">
        <v>46</v>
      </c>
      <c r="C43" s="2" t="s">
        <v>47</v>
      </c>
      <c r="D43" s="3">
        <v>2</v>
      </c>
      <c r="E43" s="3">
        <f t="shared" si="0"/>
        <v>8</v>
      </c>
      <c r="F43" s="3">
        <v>11</v>
      </c>
    </row>
    <row r="44" spans="2:6" x14ac:dyDescent="0.25">
      <c r="B44" s="2" t="s">
        <v>48</v>
      </c>
      <c r="C44" s="2" t="s">
        <v>3</v>
      </c>
      <c r="D44" s="3">
        <v>1</v>
      </c>
      <c r="E44" s="3">
        <f t="shared" si="0"/>
        <v>8</v>
      </c>
      <c r="F44" s="3">
        <v>9</v>
      </c>
    </row>
    <row r="45" spans="2:6" x14ac:dyDescent="0.25">
      <c r="B45" s="2" t="s">
        <v>49</v>
      </c>
      <c r="C45" s="2" t="s">
        <v>15</v>
      </c>
      <c r="D45" s="3">
        <v>2</v>
      </c>
      <c r="E45" s="3">
        <f t="shared" si="0"/>
        <v>8</v>
      </c>
      <c r="F45" s="3">
        <v>7</v>
      </c>
    </row>
    <row r="46" spans="2:6" x14ac:dyDescent="0.25">
      <c r="B46" s="2" t="s">
        <v>50</v>
      </c>
      <c r="C46" s="2" t="s">
        <v>3</v>
      </c>
      <c r="D46" s="3">
        <v>1</v>
      </c>
      <c r="E46" s="3">
        <f t="shared" si="0"/>
        <v>8</v>
      </c>
      <c r="F46" s="3">
        <v>23</v>
      </c>
    </row>
    <row r="47" spans="2:6" x14ac:dyDescent="0.25">
      <c r="B47" s="2" t="s">
        <v>51</v>
      </c>
      <c r="C47" s="2" t="s">
        <v>3</v>
      </c>
      <c r="D47" s="3">
        <v>1</v>
      </c>
      <c r="E47" s="3">
        <f t="shared" si="0"/>
        <v>8</v>
      </c>
      <c r="F47" s="3">
        <v>16</v>
      </c>
    </row>
    <row r="48" spans="2:6" x14ac:dyDescent="0.25">
      <c r="B48" s="2" t="s">
        <v>51</v>
      </c>
      <c r="C48" s="2" t="s">
        <v>13</v>
      </c>
      <c r="D48" s="3">
        <v>2</v>
      </c>
      <c r="E48" s="3">
        <f t="shared" si="0"/>
        <v>8</v>
      </c>
      <c r="F48" s="3">
        <v>6</v>
      </c>
    </row>
    <row r="49" spans="2:6" x14ac:dyDescent="0.25">
      <c r="B49" s="2" t="s">
        <v>52</v>
      </c>
      <c r="C49" s="2" t="s">
        <v>3</v>
      </c>
      <c r="D49" s="3">
        <v>1</v>
      </c>
      <c r="E49" s="3">
        <f t="shared" si="0"/>
        <v>8</v>
      </c>
      <c r="F49" s="3">
        <v>21</v>
      </c>
    </row>
    <row r="50" spans="2:6" x14ac:dyDescent="0.25">
      <c r="B50" s="2" t="s">
        <v>53</v>
      </c>
      <c r="C50" s="2" t="s">
        <v>3</v>
      </c>
      <c r="D50" s="3">
        <v>1</v>
      </c>
      <c r="E50" s="3">
        <f t="shared" si="0"/>
        <v>8</v>
      </c>
      <c r="F50" s="3">
        <v>24</v>
      </c>
    </row>
    <row r="51" spans="2:6" x14ac:dyDescent="0.25">
      <c r="B51" s="2" t="s">
        <v>54</v>
      </c>
      <c r="C51" s="2" t="s">
        <v>55</v>
      </c>
      <c r="D51" s="3">
        <v>2</v>
      </c>
      <c r="E51" s="3">
        <f t="shared" si="0"/>
        <v>8</v>
      </c>
      <c r="F51" s="3">
        <v>4</v>
      </c>
    </row>
    <row r="52" spans="2:6" x14ac:dyDescent="0.25">
      <c r="B52" s="2" t="s">
        <v>56</v>
      </c>
      <c r="C52" s="2" t="s">
        <v>3</v>
      </c>
      <c r="D52" s="3">
        <v>1</v>
      </c>
      <c r="E52" s="3">
        <f t="shared" si="0"/>
        <v>9</v>
      </c>
      <c r="F52" s="3">
        <v>21</v>
      </c>
    </row>
    <row r="53" spans="2:6" x14ac:dyDescent="0.25">
      <c r="B53" s="2" t="s">
        <v>57</v>
      </c>
      <c r="C53" s="2" t="s">
        <v>13</v>
      </c>
      <c r="D53" s="3">
        <v>2</v>
      </c>
      <c r="E53" s="3">
        <f t="shared" si="0"/>
        <v>9</v>
      </c>
      <c r="F53" s="3">
        <v>6</v>
      </c>
    </row>
    <row r="54" spans="2:6" x14ac:dyDescent="0.25">
      <c r="B54" s="2" t="s">
        <v>58</v>
      </c>
      <c r="C54" s="2" t="s">
        <v>15</v>
      </c>
      <c r="D54" s="3">
        <v>2</v>
      </c>
      <c r="E54" s="3">
        <f t="shared" si="0"/>
        <v>9</v>
      </c>
      <c r="F54" s="3">
        <v>16</v>
      </c>
    </row>
    <row r="55" spans="2:6" x14ac:dyDescent="0.25">
      <c r="B55" s="2" t="s">
        <v>59</v>
      </c>
      <c r="C55" s="2" t="s">
        <v>3</v>
      </c>
      <c r="D55" s="3">
        <v>1</v>
      </c>
      <c r="E55" s="3">
        <f t="shared" si="0"/>
        <v>9</v>
      </c>
      <c r="F55" s="3">
        <v>18</v>
      </c>
    </row>
    <row r="56" spans="2:6" x14ac:dyDescent="0.25">
      <c r="B56" s="2" t="s">
        <v>60</v>
      </c>
      <c r="C56" s="2" t="s">
        <v>18</v>
      </c>
      <c r="D56" s="3">
        <v>2</v>
      </c>
      <c r="E56" s="3">
        <f t="shared" si="0"/>
        <v>9</v>
      </c>
      <c r="F56" s="3">
        <v>7</v>
      </c>
    </row>
    <row r="57" spans="2:6" x14ac:dyDescent="0.25">
      <c r="B57" s="2" t="s">
        <v>61</v>
      </c>
      <c r="C57" s="2" t="s">
        <v>55</v>
      </c>
      <c r="D57" s="3">
        <v>2</v>
      </c>
      <c r="E57" s="3">
        <f t="shared" si="0"/>
        <v>9</v>
      </c>
      <c r="F57" s="3">
        <v>23</v>
      </c>
    </row>
    <row r="58" spans="2:6" x14ac:dyDescent="0.25">
      <c r="B58" s="2" t="s">
        <v>62</v>
      </c>
      <c r="C58" s="2" t="s">
        <v>3</v>
      </c>
      <c r="D58" s="3">
        <v>1</v>
      </c>
      <c r="E58" s="3">
        <f t="shared" si="0"/>
        <v>10</v>
      </c>
      <c r="F58" s="3">
        <v>12</v>
      </c>
    </row>
    <row r="59" spans="2:6" x14ac:dyDescent="0.25">
      <c r="B59" s="2" t="s">
        <v>63</v>
      </c>
      <c r="C59" s="2" t="s">
        <v>3</v>
      </c>
      <c r="D59" s="3">
        <v>1</v>
      </c>
      <c r="E59" s="3">
        <f t="shared" si="0"/>
        <v>10</v>
      </c>
      <c r="F59" s="3">
        <v>8</v>
      </c>
    </row>
    <row r="60" spans="2:6" x14ac:dyDescent="0.25">
      <c r="B60" s="2" t="s">
        <v>64</v>
      </c>
      <c r="C60" s="2" t="s">
        <v>13</v>
      </c>
      <c r="D60" s="3">
        <v>2</v>
      </c>
      <c r="E60" s="3">
        <f t="shared" si="0"/>
        <v>10</v>
      </c>
      <c r="F60" s="3">
        <v>12</v>
      </c>
    </row>
    <row r="61" spans="2:6" x14ac:dyDescent="0.25">
      <c r="B61" s="2" t="s">
        <v>65</v>
      </c>
      <c r="C61" s="2" t="s">
        <v>13</v>
      </c>
      <c r="D61" s="3">
        <v>2</v>
      </c>
      <c r="E61" s="3">
        <f t="shared" si="0"/>
        <v>10</v>
      </c>
      <c r="F61" s="3">
        <v>16</v>
      </c>
    </row>
    <row r="62" spans="2:6" x14ac:dyDescent="0.25">
      <c r="B62" s="2" t="s">
        <v>66</v>
      </c>
      <c r="C62" s="2" t="s">
        <v>55</v>
      </c>
      <c r="D62" s="3">
        <v>2</v>
      </c>
      <c r="E62" s="3">
        <f t="shared" si="0"/>
        <v>10</v>
      </c>
      <c r="F62" s="3">
        <v>22</v>
      </c>
    </row>
    <row r="63" spans="2:6" x14ac:dyDescent="0.25">
      <c r="B63" s="2" t="s">
        <v>67</v>
      </c>
      <c r="C63" s="2" t="s">
        <v>3</v>
      </c>
      <c r="D63" s="3">
        <v>1</v>
      </c>
      <c r="E63" s="3">
        <f t="shared" si="0"/>
        <v>10</v>
      </c>
      <c r="F63" s="3">
        <v>8</v>
      </c>
    </row>
    <row r="64" spans="2:6" x14ac:dyDescent="0.25">
      <c r="B64" s="2" t="s">
        <v>68</v>
      </c>
      <c r="C64" s="2" t="s">
        <v>15</v>
      </c>
      <c r="D64" s="3">
        <v>2</v>
      </c>
      <c r="E64" s="3">
        <f t="shared" si="0"/>
        <v>11</v>
      </c>
      <c r="F64" s="3">
        <v>16</v>
      </c>
    </row>
    <row r="65" spans="2:6" x14ac:dyDescent="0.25">
      <c r="B65" s="2" t="s">
        <v>69</v>
      </c>
      <c r="C65" s="2" t="s">
        <v>3</v>
      </c>
      <c r="D65" s="3">
        <v>1</v>
      </c>
      <c r="E65" s="3">
        <f t="shared" si="0"/>
        <v>11</v>
      </c>
      <c r="F65" s="3">
        <v>5</v>
      </c>
    </row>
    <row r="66" spans="2:6" x14ac:dyDescent="0.25">
      <c r="B66" s="2" t="s">
        <v>70</v>
      </c>
      <c r="C66" s="2" t="s">
        <v>3</v>
      </c>
      <c r="D66" s="3">
        <v>1</v>
      </c>
      <c r="E66" s="3">
        <f t="shared" si="0"/>
        <v>11</v>
      </c>
      <c r="F66" s="3">
        <v>12</v>
      </c>
    </row>
    <row r="67" spans="2:6" x14ac:dyDescent="0.25">
      <c r="B67" s="2" t="s">
        <v>71</v>
      </c>
      <c r="C67" s="2" t="s">
        <v>18</v>
      </c>
      <c r="D67" s="3">
        <v>2</v>
      </c>
      <c r="E67" s="3">
        <f t="shared" ref="E67:E130" si="5">HOUR(B67)</f>
        <v>11</v>
      </c>
      <c r="F67" s="3">
        <v>6</v>
      </c>
    </row>
    <row r="68" spans="2:6" x14ac:dyDescent="0.25">
      <c r="B68" s="2" t="s">
        <v>72</v>
      </c>
      <c r="C68" s="2" t="s">
        <v>3</v>
      </c>
      <c r="D68" s="3">
        <v>1</v>
      </c>
      <c r="E68" s="3">
        <f t="shared" si="5"/>
        <v>11</v>
      </c>
      <c r="F68" s="3">
        <v>2</v>
      </c>
    </row>
    <row r="69" spans="2:6" x14ac:dyDescent="0.25">
      <c r="B69" s="2" t="s">
        <v>73</v>
      </c>
      <c r="C69" s="2" t="s">
        <v>15</v>
      </c>
      <c r="D69" s="3">
        <v>2</v>
      </c>
      <c r="E69" s="3">
        <f t="shared" si="5"/>
        <v>11</v>
      </c>
      <c r="F69" s="3">
        <v>16</v>
      </c>
    </row>
    <row r="70" spans="2:6" x14ac:dyDescent="0.25">
      <c r="B70" s="2" t="s">
        <v>74</v>
      </c>
      <c r="C70" s="2" t="s">
        <v>3</v>
      </c>
      <c r="D70" s="3">
        <v>1</v>
      </c>
      <c r="E70" s="3">
        <f t="shared" si="5"/>
        <v>11</v>
      </c>
      <c r="F70" s="3">
        <v>9</v>
      </c>
    </row>
    <row r="71" spans="2:6" x14ac:dyDescent="0.25">
      <c r="B71" s="2" t="s">
        <v>75</v>
      </c>
      <c r="C71" s="2" t="s">
        <v>32</v>
      </c>
      <c r="D71" s="3">
        <v>2</v>
      </c>
      <c r="E71" s="3">
        <f t="shared" si="5"/>
        <v>12</v>
      </c>
      <c r="F71" s="3">
        <v>26</v>
      </c>
    </row>
    <row r="72" spans="2:6" x14ac:dyDescent="0.25">
      <c r="B72" s="2" t="s">
        <v>76</v>
      </c>
      <c r="C72" s="2" t="s">
        <v>3</v>
      </c>
      <c r="D72" s="3">
        <v>1</v>
      </c>
      <c r="E72" s="3">
        <f t="shared" si="5"/>
        <v>12</v>
      </c>
      <c r="F72" s="3">
        <v>5</v>
      </c>
    </row>
    <row r="73" spans="2:6" x14ac:dyDescent="0.25">
      <c r="B73" s="2" t="s">
        <v>77</v>
      </c>
      <c r="C73" s="2" t="s">
        <v>3</v>
      </c>
      <c r="D73" s="3">
        <v>1</v>
      </c>
      <c r="E73" s="3">
        <f t="shared" si="5"/>
        <v>12</v>
      </c>
      <c r="F73" s="3">
        <v>8</v>
      </c>
    </row>
    <row r="74" spans="2:6" x14ac:dyDescent="0.25">
      <c r="B74" s="2" t="s">
        <v>78</v>
      </c>
      <c r="C74" s="2" t="s">
        <v>13</v>
      </c>
      <c r="D74" s="3">
        <v>2</v>
      </c>
      <c r="E74" s="3">
        <f t="shared" si="5"/>
        <v>12</v>
      </c>
      <c r="F74" s="3">
        <v>29</v>
      </c>
    </row>
    <row r="75" spans="2:6" x14ac:dyDescent="0.25">
      <c r="B75" s="2" t="s">
        <v>79</v>
      </c>
      <c r="C75" s="2" t="s">
        <v>15</v>
      </c>
      <c r="D75" s="3">
        <v>2</v>
      </c>
      <c r="E75" s="3">
        <f t="shared" si="5"/>
        <v>12</v>
      </c>
      <c r="F75" s="3">
        <v>17</v>
      </c>
    </row>
    <row r="76" spans="2:6" x14ac:dyDescent="0.25">
      <c r="B76" s="2" t="s">
        <v>80</v>
      </c>
      <c r="C76" s="2" t="s">
        <v>18</v>
      </c>
      <c r="D76" s="3">
        <v>2</v>
      </c>
      <c r="E76" s="3">
        <f t="shared" si="5"/>
        <v>12</v>
      </c>
      <c r="F76" s="3">
        <v>7</v>
      </c>
    </row>
    <row r="77" spans="2:6" x14ac:dyDescent="0.25">
      <c r="B77" s="2" t="s">
        <v>81</v>
      </c>
      <c r="C77" s="2" t="s">
        <v>82</v>
      </c>
      <c r="D77" s="3">
        <v>2</v>
      </c>
      <c r="E77" s="3">
        <f t="shared" si="5"/>
        <v>12</v>
      </c>
      <c r="F77" s="3">
        <v>5</v>
      </c>
    </row>
    <row r="78" spans="2:6" x14ac:dyDescent="0.25">
      <c r="B78" s="2" t="s">
        <v>83</v>
      </c>
      <c r="C78" s="2" t="s">
        <v>84</v>
      </c>
      <c r="D78" s="3">
        <v>2</v>
      </c>
      <c r="E78" s="3">
        <f t="shared" si="5"/>
        <v>12</v>
      </c>
      <c r="F78" s="3">
        <v>19</v>
      </c>
    </row>
    <row r="79" spans="2:6" x14ac:dyDescent="0.25">
      <c r="B79" s="2" t="s">
        <v>85</v>
      </c>
      <c r="C79" s="2" t="s">
        <v>3</v>
      </c>
      <c r="D79" s="3">
        <v>1</v>
      </c>
      <c r="E79" s="3">
        <f t="shared" si="5"/>
        <v>13</v>
      </c>
      <c r="F79" s="3">
        <v>9</v>
      </c>
    </row>
    <row r="80" spans="2:6" x14ac:dyDescent="0.25">
      <c r="B80" s="2" t="s">
        <v>86</v>
      </c>
      <c r="C80" s="2" t="s">
        <v>3</v>
      </c>
      <c r="D80" s="3">
        <v>1</v>
      </c>
      <c r="E80" s="3">
        <f t="shared" si="5"/>
        <v>13</v>
      </c>
      <c r="F80" s="3">
        <v>16</v>
      </c>
    </row>
    <row r="81" spans="2:6" x14ac:dyDescent="0.25">
      <c r="B81" s="2" t="s">
        <v>86</v>
      </c>
      <c r="C81" s="2" t="s">
        <v>3</v>
      </c>
      <c r="D81" s="3">
        <v>1</v>
      </c>
      <c r="E81" s="3">
        <f t="shared" si="5"/>
        <v>13</v>
      </c>
      <c r="F81" s="3">
        <v>5</v>
      </c>
    </row>
    <row r="82" spans="2:6" x14ac:dyDescent="0.25">
      <c r="B82" s="2" t="s">
        <v>87</v>
      </c>
      <c r="C82" s="2" t="s">
        <v>88</v>
      </c>
      <c r="D82" s="3">
        <v>2</v>
      </c>
      <c r="E82" s="3">
        <f t="shared" si="5"/>
        <v>13</v>
      </c>
      <c r="F82" s="3">
        <v>14</v>
      </c>
    </row>
    <row r="83" spans="2:6" x14ac:dyDescent="0.25">
      <c r="B83" s="2" t="s">
        <v>89</v>
      </c>
      <c r="C83" s="2" t="s">
        <v>3</v>
      </c>
      <c r="D83" s="3">
        <v>1</v>
      </c>
      <c r="E83" s="3">
        <f t="shared" si="5"/>
        <v>13</v>
      </c>
      <c r="F83" s="3">
        <v>16</v>
      </c>
    </row>
    <row r="84" spans="2:6" x14ac:dyDescent="0.25">
      <c r="B84" s="2" t="s">
        <v>90</v>
      </c>
      <c r="C84" s="2" t="s">
        <v>13</v>
      </c>
      <c r="D84" s="3">
        <v>2</v>
      </c>
      <c r="E84" s="3">
        <f t="shared" si="5"/>
        <v>13</v>
      </c>
      <c r="F84" s="3">
        <v>12</v>
      </c>
    </row>
    <row r="85" spans="2:6" x14ac:dyDescent="0.25">
      <c r="B85" s="2" t="s">
        <v>90</v>
      </c>
      <c r="C85" s="2" t="s">
        <v>18</v>
      </c>
      <c r="D85" s="3">
        <v>2</v>
      </c>
      <c r="E85" s="3">
        <f t="shared" si="5"/>
        <v>13</v>
      </c>
      <c r="F85" s="3">
        <v>3</v>
      </c>
    </row>
    <row r="86" spans="2:6" x14ac:dyDescent="0.25">
      <c r="B86" s="2" t="s">
        <v>91</v>
      </c>
      <c r="C86" s="2" t="s">
        <v>15</v>
      </c>
      <c r="D86" s="3">
        <v>2</v>
      </c>
      <c r="E86" s="3">
        <f t="shared" si="5"/>
        <v>13</v>
      </c>
      <c r="F86" s="3">
        <v>14</v>
      </c>
    </row>
    <row r="87" spans="2:6" x14ac:dyDescent="0.25">
      <c r="B87" s="2" t="s">
        <v>92</v>
      </c>
      <c r="C87" s="2" t="s">
        <v>13</v>
      </c>
      <c r="D87" s="3">
        <v>2</v>
      </c>
      <c r="E87" s="3">
        <f t="shared" si="5"/>
        <v>13</v>
      </c>
      <c r="F87" s="3">
        <v>19</v>
      </c>
    </row>
    <row r="88" spans="2:6" x14ac:dyDescent="0.25">
      <c r="B88" s="2" t="s">
        <v>93</v>
      </c>
      <c r="C88" s="2" t="s">
        <v>3</v>
      </c>
      <c r="D88" s="3">
        <v>1</v>
      </c>
      <c r="E88" s="3">
        <f t="shared" si="5"/>
        <v>13</v>
      </c>
      <c r="F88" s="3">
        <v>0</v>
      </c>
    </row>
    <row r="89" spans="2:6" x14ac:dyDescent="0.25">
      <c r="B89" s="2" t="s">
        <v>94</v>
      </c>
      <c r="C89" s="2" t="s">
        <v>3</v>
      </c>
      <c r="D89" s="3">
        <v>1</v>
      </c>
      <c r="E89" s="3">
        <f t="shared" si="5"/>
        <v>13</v>
      </c>
      <c r="F89" s="3">
        <v>16</v>
      </c>
    </row>
    <row r="90" spans="2:6" x14ac:dyDescent="0.25">
      <c r="B90" s="2" t="s">
        <v>95</v>
      </c>
      <c r="C90" s="2" t="s">
        <v>3</v>
      </c>
      <c r="D90" s="3">
        <v>1</v>
      </c>
      <c r="E90" s="3">
        <f t="shared" si="5"/>
        <v>14</v>
      </c>
      <c r="F90" s="3">
        <v>1</v>
      </c>
    </row>
    <row r="91" spans="2:6" x14ac:dyDescent="0.25">
      <c r="B91" s="2" t="s">
        <v>96</v>
      </c>
      <c r="C91" s="2" t="s">
        <v>19</v>
      </c>
      <c r="D91" s="3">
        <v>2</v>
      </c>
      <c r="E91" s="3">
        <f t="shared" si="5"/>
        <v>14</v>
      </c>
      <c r="F91" s="3">
        <v>31</v>
      </c>
    </row>
    <row r="92" spans="2:6" x14ac:dyDescent="0.25">
      <c r="B92" s="2" t="s">
        <v>97</v>
      </c>
      <c r="C92" s="2" t="s">
        <v>3</v>
      </c>
      <c r="D92" s="3">
        <v>1</v>
      </c>
      <c r="E92" s="3">
        <f t="shared" si="5"/>
        <v>14</v>
      </c>
      <c r="F92" s="3">
        <v>11</v>
      </c>
    </row>
    <row r="93" spans="2:6" x14ac:dyDescent="0.25">
      <c r="B93" s="2" t="s">
        <v>98</v>
      </c>
      <c r="C93" s="2" t="s">
        <v>13</v>
      </c>
      <c r="D93" s="3">
        <v>2</v>
      </c>
      <c r="E93" s="3">
        <f t="shared" si="5"/>
        <v>14</v>
      </c>
      <c r="F93" s="3">
        <v>15</v>
      </c>
    </row>
    <row r="94" spans="2:6" x14ac:dyDescent="0.25">
      <c r="B94" s="2" t="s">
        <v>99</v>
      </c>
      <c r="C94" s="2" t="s">
        <v>15</v>
      </c>
      <c r="D94" s="3">
        <v>2</v>
      </c>
      <c r="E94" s="3">
        <f t="shared" si="5"/>
        <v>14</v>
      </c>
      <c r="F94" s="3">
        <v>39</v>
      </c>
    </row>
    <row r="95" spans="2:6" x14ac:dyDescent="0.25">
      <c r="B95" s="2" t="s">
        <v>100</v>
      </c>
      <c r="C95" s="2" t="s">
        <v>18</v>
      </c>
      <c r="D95" s="3">
        <v>2</v>
      </c>
      <c r="E95" s="3">
        <f t="shared" si="5"/>
        <v>14</v>
      </c>
      <c r="F95" s="3">
        <v>28</v>
      </c>
    </row>
    <row r="96" spans="2:6" x14ac:dyDescent="0.25">
      <c r="B96" s="2" t="s">
        <v>101</v>
      </c>
      <c r="C96" s="2" t="s">
        <v>13</v>
      </c>
      <c r="D96" s="3">
        <v>2</v>
      </c>
      <c r="E96" s="3">
        <f t="shared" si="5"/>
        <v>14</v>
      </c>
      <c r="F96" s="3">
        <v>25</v>
      </c>
    </row>
    <row r="97" spans="2:6" x14ac:dyDescent="0.25">
      <c r="B97" s="2" t="s">
        <v>102</v>
      </c>
      <c r="C97" s="2" t="s">
        <v>13</v>
      </c>
      <c r="D97" s="3">
        <v>2</v>
      </c>
      <c r="E97" s="3">
        <f t="shared" si="5"/>
        <v>14</v>
      </c>
      <c r="F97" s="3">
        <v>19</v>
      </c>
    </row>
    <row r="98" spans="2:6" x14ac:dyDescent="0.25">
      <c r="B98" s="2" t="s">
        <v>102</v>
      </c>
      <c r="C98" s="2" t="s">
        <v>9</v>
      </c>
      <c r="D98" s="3">
        <v>2</v>
      </c>
      <c r="E98" s="3">
        <f t="shared" si="5"/>
        <v>14</v>
      </c>
      <c r="F98" s="3">
        <v>18</v>
      </c>
    </row>
    <row r="99" spans="2:6" x14ac:dyDescent="0.25">
      <c r="B99" s="2" t="s">
        <v>103</v>
      </c>
      <c r="C99" s="2" t="s">
        <v>3</v>
      </c>
      <c r="D99" s="3">
        <v>1</v>
      </c>
      <c r="E99" s="3">
        <f t="shared" si="5"/>
        <v>14</v>
      </c>
      <c r="F99" s="3">
        <v>4</v>
      </c>
    </row>
    <row r="100" spans="2:6" x14ac:dyDescent="0.25">
      <c r="B100" s="2" t="s">
        <v>104</v>
      </c>
      <c r="C100" s="2" t="s">
        <v>3</v>
      </c>
      <c r="D100" s="3">
        <v>1</v>
      </c>
      <c r="E100" s="3">
        <f t="shared" si="5"/>
        <v>14</v>
      </c>
      <c r="F100" s="3">
        <v>7</v>
      </c>
    </row>
    <row r="101" spans="2:6" x14ac:dyDescent="0.25">
      <c r="B101" s="2" t="s">
        <v>105</v>
      </c>
      <c r="C101" s="2" t="s">
        <v>3</v>
      </c>
      <c r="D101" s="3">
        <v>1</v>
      </c>
      <c r="E101" s="3">
        <f t="shared" si="5"/>
        <v>14</v>
      </c>
      <c r="F101" s="3">
        <v>17</v>
      </c>
    </row>
    <row r="102" spans="2:6" x14ac:dyDescent="0.25">
      <c r="B102" s="2" t="s">
        <v>106</v>
      </c>
      <c r="C102" s="2" t="s">
        <v>3</v>
      </c>
      <c r="D102" s="3">
        <v>1</v>
      </c>
      <c r="E102" s="3">
        <f t="shared" si="5"/>
        <v>14</v>
      </c>
      <c r="F102" s="3">
        <v>11</v>
      </c>
    </row>
    <row r="103" spans="2:6" x14ac:dyDescent="0.25">
      <c r="B103" s="2" t="s">
        <v>107</v>
      </c>
      <c r="C103" s="2" t="s">
        <v>3</v>
      </c>
      <c r="D103" s="3">
        <v>1</v>
      </c>
      <c r="E103" s="3">
        <f t="shared" si="5"/>
        <v>15</v>
      </c>
      <c r="F103" s="3">
        <v>3</v>
      </c>
    </row>
    <row r="104" spans="2:6" x14ac:dyDescent="0.25">
      <c r="B104" s="2" t="s">
        <v>108</v>
      </c>
      <c r="C104" s="2" t="s">
        <v>88</v>
      </c>
      <c r="D104" s="3">
        <v>2</v>
      </c>
      <c r="E104" s="3">
        <f t="shared" si="5"/>
        <v>15</v>
      </c>
      <c r="F104" s="3">
        <v>33</v>
      </c>
    </row>
    <row r="105" spans="2:6" x14ac:dyDescent="0.25">
      <c r="B105" s="2" t="s">
        <v>109</v>
      </c>
      <c r="C105" s="2" t="s">
        <v>18</v>
      </c>
      <c r="D105" s="3">
        <v>2</v>
      </c>
      <c r="E105" s="3">
        <f t="shared" si="5"/>
        <v>15</v>
      </c>
      <c r="F105" s="3">
        <v>6</v>
      </c>
    </row>
    <row r="106" spans="2:6" x14ac:dyDescent="0.25">
      <c r="B106" s="2" t="s">
        <v>110</v>
      </c>
      <c r="C106" s="2" t="s">
        <v>15</v>
      </c>
      <c r="D106" s="3">
        <v>2</v>
      </c>
      <c r="E106" s="3">
        <f t="shared" si="5"/>
        <v>15</v>
      </c>
      <c r="F106" s="3">
        <v>27</v>
      </c>
    </row>
    <row r="107" spans="2:6" x14ac:dyDescent="0.25">
      <c r="B107" s="2" t="s">
        <v>111</v>
      </c>
      <c r="C107" s="2" t="s">
        <v>13</v>
      </c>
      <c r="D107" s="3">
        <v>2</v>
      </c>
      <c r="E107" s="3">
        <f t="shared" si="5"/>
        <v>15</v>
      </c>
      <c r="F107" s="3">
        <v>22</v>
      </c>
    </row>
    <row r="108" spans="2:6" x14ac:dyDescent="0.25">
      <c r="B108" s="2" t="s">
        <v>112</v>
      </c>
      <c r="C108" s="2" t="s">
        <v>13</v>
      </c>
      <c r="D108" s="3">
        <v>2</v>
      </c>
      <c r="E108" s="3">
        <f t="shared" si="5"/>
        <v>15</v>
      </c>
      <c r="F108" s="3">
        <v>22</v>
      </c>
    </row>
    <row r="109" spans="2:6" x14ac:dyDescent="0.25">
      <c r="B109" s="2" t="s">
        <v>113</v>
      </c>
      <c r="C109" s="2" t="s">
        <v>3</v>
      </c>
      <c r="D109" s="3">
        <v>1</v>
      </c>
      <c r="E109" s="3">
        <f t="shared" si="5"/>
        <v>15</v>
      </c>
      <c r="F109" s="3">
        <v>4</v>
      </c>
    </row>
    <row r="110" spans="2:6" x14ac:dyDescent="0.25">
      <c r="B110" s="2" t="s">
        <v>114</v>
      </c>
      <c r="C110" s="2" t="s">
        <v>3</v>
      </c>
      <c r="D110" s="3">
        <v>1</v>
      </c>
      <c r="E110" s="3">
        <f t="shared" si="5"/>
        <v>15</v>
      </c>
      <c r="F110" s="3">
        <v>10</v>
      </c>
    </row>
    <row r="111" spans="2:6" x14ac:dyDescent="0.25">
      <c r="B111" s="2" t="s">
        <v>115</v>
      </c>
      <c r="C111" s="2" t="s">
        <v>3</v>
      </c>
      <c r="D111" s="3">
        <v>1</v>
      </c>
      <c r="E111" s="3">
        <f t="shared" si="5"/>
        <v>15</v>
      </c>
      <c r="F111" s="3">
        <v>9</v>
      </c>
    </row>
    <row r="112" spans="2:6" x14ac:dyDescent="0.25">
      <c r="B112" s="2" t="s">
        <v>116</v>
      </c>
      <c r="C112" s="2" t="s">
        <v>3</v>
      </c>
      <c r="D112" s="3">
        <v>1</v>
      </c>
      <c r="E112" s="3">
        <f t="shared" si="5"/>
        <v>15</v>
      </c>
      <c r="F112" s="3">
        <v>16</v>
      </c>
    </row>
    <row r="113" spans="2:6" x14ac:dyDescent="0.25">
      <c r="B113" s="2" t="s">
        <v>117</v>
      </c>
      <c r="C113" s="2" t="s">
        <v>18</v>
      </c>
      <c r="D113" s="3">
        <v>2</v>
      </c>
      <c r="E113" s="3">
        <f t="shared" si="5"/>
        <v>15</v>
      </c>
      <c r="F113" s="3">
        <v>8</v>
      </c>
    </row>
    <row r="114" spans="2:6" x14ac:dyDescent="0.25">
      <c r="B114" s="2" t="s">
        <v>118</v>
      </c>
      <c r="C114" s="2" t="s">
        <v>15</v>
      </c>
      <c r="D114" s="3">
        <v>2</v>
      </c>
      <c r="E114" s="3">
        <f t="shared" si="5"/>
        <v>15</v>
      </c>
      <c r="F114" s="3">
        <v>22</v>
      </c>
    </row>
    <row r="115" spans="2:6" x14ac:dyDescent="0.25">
      <c r="B115" s="2" t="s">
        <v>119</v>
      </c>
      <c r="C115" s="2" t="s">
        <v>3</v>
      </c>
      <c r="D115" s="3">
        <v>1</v>
      </c>
      <c r="E115" s="3">
        <f t="shared" si="5"/>
        <v>15</v>
      </c>
      <c r="F115" s="3">
        <v>10</v>
      </c>
    </row>
    <row r="116" spans="2:6" x14ac:dyDescent="0.25">
      <c r="B116" s="2" t="s">
        <v>120</v>
      </c>
      <c r="C116" s="2" t="s">
        <v>55</v>
      </c>
      <c r="D116" s="3">
        <v>2</v>
      </c>
      <c r="E116" s="3">
        <f t="shared" si="5"/>
        <v>15</v>
      </c>
      <c r="F116" s="3">
        <v>41</v>
      </c>
    </row>
    <row r="117" spans="2:6" x14ac:dyDescent="0.25">
      <c r="B117" s="2" t="s">
        <v>121</v>
      </c>
      <c r="C117" s="2" t="s">
        <v>3</v>
      </c>
      <c r="D117" s="3">
        <v>1</v>
      </c>
      <c r="E117" s="3">
        <f t="shared" si="5"/>
        <v>16</v>
      </c>
      <c r="F117" s="3">
        <v>4</v>
      </c>
    </row>
    <row r="118" spans="2:6" x14ac:dyDescent="0.25">
      <c r="B118" s="2" t="s">
        <v>122</v>
      </c>
      <c r="C118" s="2" t="s">
        <v>15</v>
      </c>
      <c r="D118" s="3">
        <v>2</v>
      </c>
      <c r="E118" s="3">
        <f t="shared" si="5"/>
        <v>16</v>
      </c>
      <c r="F118" s="3">
        <v>22</v>
      </c>
    </row>
    <row r="119" spans="2:6" x14ac:dyDescent="0.25">
      <c r="B119" s="2" t="s">
        <v>123</v>
      </c>
      <c r="C119" s="2" t="s">
        <v>3</v>
      </c>
      <c r="D119" s="3">
        <v>1</v>
      </c>
      <c r="E119" s="3">
        <f t="shared" si="5"/>
        <v>16</v>
      </c>
      <c r="F119" s="3">
        <v>7</v>
      </c>
    </row>
    <row r="120" spans="2:6" x14ac:dyDescent="0.25">
      <c r="B120" s="2" t="s">
        <v>124</v>
      </c>
      <c r="C120" s="2" t="s">
        <v>13</v>
      </c>
      <c r="D120" s="3">
        <v>2</v>
      </c>
      <c r="E120" s="3">
        <f t="shared" si="5"/>
        <v>16</v>
      </c>
      <c r="F120" s="3">
        <v>29</v>
      </c>
    </row>
    <row r="121" spans="2:6" x14ac:dyDescent="0.25">
      <c r="B121" s="2" t="s">
        <v>125</v>
      </c>
      <c r="C121" s="2" t="s">
        <v>3</v>
      </c>
      <c r="D121" s="3">
        <v>1</v>
      </c>
      <c r="E121" s="3">
        <f t="shared" si="5"/>
        <v>16</v>
      </c>
      <c r="F121" s="3">
        <v>20</v>
      </c>
    </row>
    <row r="122" spans="2:6" x14ac:dyDescent="0.25">
      <c r="B122" s="2" t="s">
        <v>126</v>
      </c>
      <c r="C122" s="2" t="s">
        <v>47</v>
      </c>
      <c r="D122" s="3">
        <v>2</v>
      </c>
      <c r="E122" s="3">
        <f t="shared" si="5"/>
        <v>16</v>
      </c>
      <c r="F122" s="3">
        <v>15</v>
      </c>
    </row>
    <row r="123" spans="2:6" x14ac:dyDescent="0.25">
      <c r="B123" s="2" t="s">
        <v>127</v>
      </c>
      <c r="C123" s="2" t="s">
        <v>15</v>
      </c>
      <c r="D123" s="3">
        <v>2</v>
      </c>
      <c r="E123" s="3">
        <f t="shared" si="5"/>
        <v>16</v>
      </c>
      <c r="F123" s="3">
        <v>18</v>
      </c>
    </row>
    <row r="124" spans="2:6" x14ac:dyDescent="0.25">
      <c r="B124" s="2" t="s">
        <v>128</v>
      </c>
      <c r="C124" s="2" t="s">
        <v>3</v>
      </c>
      <c r="D124" s="3">
        <v>1</v>
      </c>
      <c r="E124" s="3">
        <f t="shared" si="5"/>
        <v>17</v>
      </c>
      <c r="F124" s="3">
        <v>19</v>
      </c>
    </row>
    <row r="125" spans="2:6" x14ac:dyDescent="0.25">
      <c r="B125" s="2" t="s">
        <v>129</v>
      </c>
      <c r="C125" s="2" t="s">
        <v>3</v>
      </c>
      <c r="D125" s="3">
        <v>1</v>
      </c>
      <c r="E125" s="3">
        <f t="shared" si="5"/>
        <v>17</v>
      </c>
      <c r="F125" s="3">
        <v>19</v>
      </c>
    </row>
    <row r="126" spans="2:6" x14ac:dyDescent="0.25">
      <c r="B126" s="2" t="s">
        <v>130</v>
      </c>
      <c r="C126" s="2" t="s">
        <v>13</v>
      </c>
      <c r="D126" s="3">
        <v>2</v>
      </c>
      <c r="E126" s="3">
        <f t="shared" si="5"/>
        <v>17</v>
      </c>
      <c r="F126" s="3">
        <v>12</v>
      </c>
    </row>
    <row r="127" spans="2:6" x14ac:dyDescent="0.25">
      <c r="B127" s="2" t="s">
        <v>131</v>
      </c>
      <c r="C127" s="2" t="s">
        <v>18</v>
      </c>
      <c r="D127" s="3">
        <v>2</v>
      </c>
      <c r="E127" s="3">
        <f t="shared" si="5"/>
        <v>17</v>
      </c>
      <c r="F127" s="3">
        <v>8</v>
      </c>
    </row>
    <row r="128" spans="2:6" x14ac:dyDescent="0.25">
      <c r="B128" s="2" t="s">
        <v>132</v>
      </c>
      <c r="C128" s="2" t="s">
        <v>13</v>
      </c>
      <c r="D128" s="3">
        <v>2</v>
      </c>
      <c r="E128" s="3">
        <f t="shared" si="5"/>
        <v>17</v>
      </c>
      <c r="F128" s="3">
        <v>28</v>
      </c>
    </row>
    <row r="129" spans="2:6" x14ac:dyDescent="0.25">
      <c r="B129" s="2" t="s">
        <v>133</v>
      </c>
      <c r="C129" s="2" t="s">
        <v>15</v>
      </c>
      <c r="D129" s="3">
        <v>2</v>
      </c>
      <c r="E129" s="3">
        <f t="shared" si="5"/>
        <v>17</v>
      </c>
      <c r="F129" s="3">
        <v>15</v>
      </c>
    </row>
    <row r="130" spans="2:6" x14ac:dyDescent="0.25">
      <c r="B130" s="2" t="s">
        <v>134</v>
      </c>
      <c r="C130" s="2" t="s">
        <v>3</v>
      </c>
      <c r="D130" s="3">
        <v>1</v>
      </c>
      <c r="E130" s="3">
        <f t="shared" si="5"/>
        <v>17</v>
      </c>
      <c r="F130" s="3">
        <v>3</v>
      </c>
    </row>
    <row r="131" spans="2:6" x14ac:dyDescent="0.25">
      <c r="B131" s="2" t="s">
        <v>135</v>
      </c>
      <c r="C131" s="2" t="s">
        <v>13</v>
      </c>
      <c r="D131" s="3">
        <v>2</v>
      </c>
      <c r="E131" s="3">
        <f t="shared" ref="E131:E155" si="6">HOUR(B131)</f>
        <v>17</v>
      </c>
      <c r="F131" s="3">
        <v>9</v>
      </c>
    </row>
    <row r="132" spans="2:6" x14ac:dyDescent="0.25">
      <c r="B132" s="2" t="s">
        <v>136</v>
      </c>
      <c r="C132" s="2" t="s">
        <v>3</v>
      </c>
      <c r="D132" s="3">
        <v>1</v>
      </c>
      <c r="E132" s="3">
        <f t="shared" si="6"/>
        <v>17</v>
      </c>
      <c r="F132" s="3">
        <v>12</v>
      </c>
    </row>
    <row r="133" spans="2:6" x14ac:dyDescent="0.25">
      <c r="B133" s="2" t="s">
        <v>137</v>
      </c>
      <c r="C133" s="2" t="s">
        <v>3</v>
      </c>
      <c r="D133" s="3">
        <v>1</v>
      </c>
      <c r="E133" s="3">
        <f t="shared" si="6"/>
        <v>17</v>
      </c>
      <c r="F133" s="3">
        <v>18</v>
      </c>
    </row>
    <row r="134" spans="2:6" x14ac:dyDescent="0.25">
      <c r="B134" s="2" t="s">
        <v>138</v>
      </c>
      <c r="C134" s="2" t="s">
        <v>55</v>
      </c>
      <c r="D134" s="3">
        <v>2</v>
      </c>
      <c r="E134" s="3">
        <f t="shared" si="6"/>
        <v>18</v>
      </c>
      <c r="F134" s="3">
        <v>5</v>
      </c>
    </row>
    <row r="135" spans="2:6" x14ac:dyDescent="0.25">
      <c r="B135" s="2" t="s">
        <v>139</v>
      </c>
      <c r="C135" s="2" t="s">
        <v>18</v>
      </c>
      <c r="D135" s="3">
        <v>2</v>
      </c>
      <c r="E135" s="3">
        <f t="shared" si="6"/>
        <v>18</v>
      </c>
      <c r="F135" s="3">
        <v>28</v>
      </c>
    </row>
    <row r="136" spans="2:6" x14ac:dyDescent="0.25">
      <c r="B136" s="2" t="s">
        <v>140</v>
      </c>
      <c r="C136" s="2" t="s">
        <v>13</v>
      </c>
      <c r="D136" s="3">
        <v>2</v>
      </c>
      <c r="E136" s="3">
        <f t="shared" si="6"/>
        <v>18</v>
      </c>
      <c r="F136" s="3">
        <v>9</v>
      </c>
    </row>
    <row r="137" spans="2:6" x14ac:dyDescent="0.25">
      <c r="B137" s="2" t="s">
        <v>141</v>
      </c>
      <c r="C137" s="2" t="s">
        <v>3</v>
      </c>
      <c r="D137" s="3">
        <v>1</v>
      </c>
      <c r="E137" s="3">
        <f t="shared" si="6"/>
        <v>18</v>
      </c>
      <c r="F137" s="3">
        <v>3</v>
      </c>
    </row>
    <row r="138" spans="2:6" x14ac:dyDescent="0.25">
      <c r="B138" s="2" t="s">
        <v>141</v>
      </c>
      <c r="C138" s="2" t="s">
        <v>3</v>
      </c>
      <c r="D138" s="3">
        <v>1</v>
      </c>
      <c r="E138" s="3">
        <f t="shared" si="6"/>
        <v>18</v>
      </c>
      <c r="F138" s="3">
        <v>8</v>
      </c>
    </row>
    <row r="139" spans="2:6" x14ac:dyDescent="0.25">
      <c r="B139" s="2" t="s">
        <v>142</v>
      </c>
      <c r="C139" s="2" t="s">
        <v>32</v>
      </c>
      <c r="D139" s="3">
        <v>2</v>
      </c>
      <c r="E139" s="3">
        <f t="shared" si="6"/>
        <v>19</v>
      </c>
      <c r="F139" s="3">
        <v>11</v>
      </c>
    </row>
    <row r="140" spans="2:6" x14ac:dyDescent="0.25">
      <c r="B140" s="2" t="s">
        <v>143</v>
      </c>
      <c r="C140" s="2" t="s">
        <v>144</v>
      </c>
      <c r="D140" s="3">
        <v>2</v>
      </c>
      <c r="E140" s="3">
        <f t="shared" si="6"/>
        <v>19</v>
      </c>
      <c r="F140" s="3">
        <v>7</v>
      </c>
    </row>
    <row r="141" spans="2:6" x14ac:dyDescent="0.25">
      <c r="B141" s="2" t="s">
        <v>145</v>
      </c>
      <c r="C141" s="2" t="s">
        <v>3</v>
      </c>
      <c r="D141" s="3">
        <v>1</v>
      </c>
      <c r="E141" s="3">
        <f t="shared" si="6"/>
        <v>19</v>
      </c>
      <c r="F141" s="3">
        <v>3</v>
      </c>
    </row>
    <row r="142" spans="2:6" x14ac:dyDescent="0.25">
      <c r="B142" s="2" t="s">
        <v>146</v>
      </c>
      <c r="C142" s="2" t="s">
        <v>3</v>
      </c>
      <c r="D142" s="3">
        <v>1</v>
      </c>
      <c r="E142" s="3">
        <f t="shared" si="6"/>
        <v>19</v>
      </c>
      <c r="F142" s="3">
        <v>2</v>
      </c>
    </row>
    <row r="143" spans="2:6" x14ac:dyDescent="0.25">
      <c r="B143" s="2" t="s">
        <v>147</v>
      </c>
      <c r="C143" s="2" t="s">
        <v>3</v>
      </c>
      <c r="D143" s="3">
        <v>1</v>
      </c>
      <c r="E143" s="3">
        <f t="shared" si="6"/>
        <v>19</v>
      </c>
      <c r="F143" s="3">
        <v>6</v>
      </c>
    </row>
    <row r="144" spans="2:6" x14ac:dyDescent="0.25">
      <c r="B144" s="2" t="s">
        <v>148</v>
      </c>
      <c r="C144" s="2" t="s">
        <v>15</v>
      </c>
      <c r="D144" s="3">
        <v>2</v>
      </c>
      <c r="E144" s="3">
        <f t="shared" si="6"/>
        <v>20</v>
      </c>
      <c r="F144" s="3">
        <v>7</v>
      </c>
    </row>
    <row r="145" spans="2:6" x14ac:dyDescent="0.25">
      <c r="B145" s="2" t="s">
        <v>149</v>
      </c>
      <c r="C145" s="2" t="s">
        <v>3</v>
      </c>
      <c r="D145" s="3">
        <v>1</v>
      </c>
      <c r="E145" s="3">
        <f t="shared" si="6"/>
        <v>20</v>
      </c>
      <c r="F145" s="3">
        <v>21</v>
      </c>
    </row>
    <row r="146" spans="2:6" x14ac:dyDescent="0.25">
      <c r="B146" s="2" t="s">
        <v>150</v>
      </c>
      <c r="C146" s="2" t="s">
        <v>32</v>
      </c>
      <c r="D146" s="3">
        <v>2</v>
      </c>
      <c r="E146" s="3">
        <f t="shared" si="6"/>
        <v>20</v>
      </c>
      <c r="F146" s="3">
        <v>7</v>
      </c>
    </row>
    <row r="147" spans="2:6" x14ac:dyDescent="0.25">
      <c r="B147" s="2" t="s">
        <v>151</v>
      </c>
      <c r="C147" s="2" t="s">
        <v>13</v>
      </c>
      <c r="D147" s="3">
        <v>2</v>
      </c>
      <c r="E147" s="3">
        <f t="shared" si="6"/>
        <v>20</v>
      </c>
      <c r="F147" s="3">
        <v>5</v>
      </c>
    </row>
    <row r="148" spans="2:6" x14ac:dyDescent="0.25">
      <c r="B148" s="2" t="s">
        <v>152</v>
      </c>
      <c r="C148" s="2" t="s">
        <v>3</v>
      </c>
      <c r="D148" s="3">
        <v>1</v>
      </c>
      <c r="E148" s="3">
        <f t="shared" si="6"/>
        <v>20</v>
      </c>
      <c r="F148" s="3">
        <v>3</v>
      </c>
    </row>
    <row r="149" spans="2:6" x14ac:dyDescent="0.25">
      <c r="B149" s="2" t="s">
        <v>153</v>
      </c>
      <c r="C149" s="2" t="s">
        <v>3</v>
      </c>
      <c r="D149" s="3">
        <v>1</v>
      </c>
      <c r="E149" s="3">
        <f t="shared" si="6"/>
        <v>20</v>
      </c>
      <c r="F149" s="3">
        <v>5</v>
      </c>
    </row>
    <row r="150" spans="2:6" x14ac:dyDescent="0.25">
      <c r="B150" s="2" t="s">
        <v>154</v>
      </c>
      <c r="C150" s="2" t="s">
        <v>15</v>
      </c>
      <c r="D150" s="3">
        <v>2</v>
      </c>
      <c r="E150" s="3">
        <f t="shared" si="6"/>
        <v>21</v>
      </c>
      <c r="F150" s="3">
        <v>0</v>
      </c>
    </row>
    <row r="151" spans="2:6" x14ac:dyDescent="0.25">
      <c r="B151" s="2" t="s">
        <v>155</v>
      </c>
      <c r="C151" s="2" t="s">
        <v>3</v>
      </c>
      <c r="D151" s="3">
        <v>1</v>
      </c>
      <c r="E151" s="3">
        <f t="shared" si="6"/>
        <v>21</v>
      </c>
      <c r="F151" s="3">
        <v>8</v>
      </c>
    </row>
    <row r="152" spans="2:6" x14ac:dyDescent="0.25">
      <c r="B152" s="2" t="s">
        <v>156</v>
      </c>
      <c r="C152" s="2" t="s">
        <v>13</v>
      </c>
      <c r="D152" s="3">
        <v>2</v>
      </c>
      <c r="E152" s="3">
        <f t="shared" si="6"/>
        <v>21</v>
      </c>
      <c r="F152" s="3">
        <v>1</v>
      </c>
    </row>
    <row r="153" spans="2:6" x14ac:dyDescent="0.25">
      <c r="B153" s="2" t="s">
        <v>157</v>
      </c>
      <c r="C153" s="2" t="s">
        <v>3</v>
      </c>
      <c r="D153" s="3">
        <v>1</v>
      </c>
      <c r="E153" s="3">
        <f t="shared" si="6"/>
        <v>21</v>
      </c>
      <c r="F153" s="3">
        <v>1</v>
      </c>
    </row>
    <row r="154" spans="2:6" x14ac:dyDescent="0.25">
      <c r="B154" s="2" t="s">
        <v>158</v>
      </c>
      <c r="C154" s="2" t="s">
        <v>144</v>
      </c>
      <c r="D154" s="3">
        <v>2</v>
      </c>
      <c r="E154" s="3">
        <f t="shared" si="6"/>
        <v>22</v>
      </c>
      <c r="F154" s="3">
        <v>1</v>
      </c>
    </row>
    <row r="155" spans="2:6" x14ac:dyDescent="0.25">
      <c r="B155" s="2" t="s">
        <v>159</v>
      </c>
      <c r="C155" s="2" t="s">
        <v>13</v>
      </c>
      <c r="D155" s="3">
        <v>2</v>
      </c>
      <c r="E155" s="3">
        <f t="shared" si="6"/>
        <v>22</v>
      </c>
      <c r="F155" s="3">
        <v>4</v>
      </c>
    </row>
  </sheetData>
  <mergeCells count="3">
    <mergeCell ref="K2:L2"/>
    <mergeCell ref="M2:N2"/>
    <mergeCell ref="H2:H3"/>
  </mergeCells>
  <conditionalFormatting sqref="I4:J27">
    <cfRule type="colorScale" priority="2">
      <colorScale>
        <cfvo type="min"/>
        <cfvo type="max"/>
        <color rgb="FFFCFCFF"/>
        <color rgb="FFF8696B"/>
      </colorScale>
    </cfRule>
  </conditionalFormatting>
  <conditionalFormatting sqref="M4:N27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0CBFC-B7B3-4EAC-BA89-07180CC6D2AF}">
  <dimension ref="B2:N169"/>
  <sheetViews>
    <sheetView workbookViewId="0">
      <selection activeCell="I28" sqref="I28:N28"/>
    </sheetView>
  </sheetViews>
  <sheetFormatPr defaultRowHeight="15" x14ac:dyDescent="0.25"/>
  <cols>
    <col min="3" max="3" width="27" bestFit="1" customWidth="1"/>
    <col min="6" max="6" width="11" bestFit="1" customWidth="1"/>
    <col min="8" max="8" width="4" customWidth="1"/>
    <col min="9" max="10" width="10" style="4" customWidth="1"/>
    <col min="11" max="14" width="10" customWidth="1"/>
  </cols>
  <sheetData>
    <row r="2" spans="2:14" x14ac:dyDescent="0.25">
      <c r="B2" s="15" t="s">
        <v>0</v>
      </c>
      <c r="C2" s="15" t="s">
        <v>1</v>
      </c>
      <c r="D2" s="15" t="s">
        <v>160</v>
      </c>
      <c r="E2" s="15" t="s">
        <v>161</v>
      </c>
      <c r="F2" s="15" t="s">
        <v>162</v>
      </c>
      <c r="H2" s="14" t="s">
        <v>657</v>
      </c>
      <c r="I2" s="5" t="s">
        <v>164</v>
      </c>
      <c r="J2" s="5" t="s">
        <v>165</v>
      </c>
      <c r="K2" s="11" t="s">
        <v>658</v>
      </c>
      <c r="L2" s="11"/>
      <c r="M2" s="11" t="s">
        <v>316</v>
      </c>
      <c r="N2" s="11"/>
    </row>
    <row r="3" spans="2:14" x14ac:dyDescent="0.25">
      <c r="B3" s="2" t="s">
        <v>166</v>
      </c>
      <c r="C3" s="2" t="s">
        <v>3</v>
      </c>
      <c r="D3" s="3">
        <v>1</v>
      </c>
      <c r="E3" s="3">
        <f t="shared" ref="E3:E66" si="0">HOUR(B3)</f>
        <v>4</v>
      </c>
      <c r="F3" s="3">
        <v>8</v>
      </c>
      <c r="H3" s="14"/>
      <c r="I3" s="7">
        <v>1</v>
      </c>
      <c r="J3" s="7">
        <v>2</v>
      </c>
      <c r="K3" s="6">
        <v>1</v>
      </c>
      <c r="L3" s="6">
        <v>2</v>
      </c>
      <c r="M3" s="6">
        <v>1</v>
      </c>
      <c r="N3" s="6">
        <v>2</v>
      </c>
    </row>
    <row r="4" spans="2:14" x14ac:dyDescent="0.25">
      <c r="B4" s="2" t="s">
        <v>167</v>
      </c>
      <c r="C4" s="2" t="s">
        <v>3</v>
      </c>
      <c r="D4" s="3">
        <v>1</v>
      </c>
      <c r="E4" s="3">
        <f t="shared" si="0"/>
        <v>5</v>
      </c>
      <c r="F4" s="3">
        <v>7</v>
      </c>
      <c r="H4" s="8">
        <v>0</v>
      </c>
      <c r="I4" s="8">
        <f>SUMIFS($F:$F,$E:$E,$H4,$D:$D,I$3)</f>
        <v>0</v>
      </c>
      <c r="J4" s="8">
        <f>SUMIFS($F:$F,$E:$E,$H4,$D:$D,J$3)</f>
        <v>0</v>
      </c>
      <c r="K4" s="8">
        <f>COUNTIFS($E:$E,$H4,$D:$D,K$3)</f>
        <v>0</v>
      </c>
      <c r="L4" s="8">
        <f>COUNTIFS($E:$E,$H4,$D:$D,L$3)</f>
        <v>0</v>
      </c>
      <c r="M4" s="12"/>
      <c r="N4" s="12"/>
    </row>
    <row r="5" spans="2:14" x14ac:dyDescent="0.25">
      <c r="B5" s="2" t="s">
        <v>168</v>
      </c>
      <c r="C5" s="2" t="s">
        <v>3</v>
      </c>
      <c r="D5" s="3">
        <v>1</v>
      </c>
      <c r="E5" s="3">
        <f t="shared" si="0"/>
        <v>5</v>
      </c>
      <c r="F5" s="3">
        <v>15</v>
      </c>
      <c r="H5" s="8">
        <v>1</v>
      </c>
      <c r="I5" s="8">
        <f>SUMIFS($F:$F,$E:$E,$H5,$D:$D,I$3)</f>
        <v>0</v>
      </c>
      <c r="J5" s="8">
        <f>SUMIFS($F:$F,$E:$E,$H5,$D:$D,J$3)</f>
        <v>0</v>
      </c>
      <c r="K5" s="8">
        <f t="shared" ref="K5:L27" si="1">COUNTIFS($E:$E,$H5,$D:$D,K$3)</f>
        <v>0</v>
      </c>
      <c r="L5" s="8">
        <f t="shared" si="1"/>
        <v>0</v>
      </c>
      <c r="M5" s="12"/>
      <c r="N5" s="12"/>
    </row>
    <row r="6" spans="2:14" x14ac:dyDescent="0.25">
      <c r="B6" s="2" t="s">
        <v>168</v>
      </c>
      <c r="C6" s="2" t="s">
        <v>3</v>
      </c>
      <c r="D6" s="3">
        <v>1</v>
      </c>
      <c r="E6" s="3">
        <f t="shared" si="0"/>
        <v>5</v>
      </c>
      <c r="F6" s="3">
        <v>2</v>
      </c>
      <c r="H6" s="8">
        <v>2</v>
      </c>
      <c r="I6" s="8">
        <f>SUMIFS($F:$F,$E:$E,$H6,$D:$D,I$3)</f>
        <v>0</v>
      </c>
      <c r="J6" s="8">
        <f>SUMIFS($F:$F,$E:$E,$H6,$D:$D,J$3)</f>
        <v>0</v>
      </c>
      <c r="K6" s="8">
        <f t="shared" si="1"/>
        <v>0</v>
      </c>
      <c r="L6" s="8">
        <f t="shared" si="1"/>
        <v>0</v>
      </c>
      <c r="M6" s="12"/>
      <c r="N6" s="12"/>
    </row>
    <row r="7" spans="2:14" x14ac:dyDescent="0.25">
      <c r="B7" s="2" t="s">
        <v>169</v>
      </c>
      <c r="C7" s="2" t="s">
        <v>3</v>
      </c>
      <c r="D7" s="3">
        <v>1</v>
      </c>
      <c r="E7" s="3">
        <f t="shared" si="0"/>
        <v>5</v>
      </c>
      <c r="F7" s="3">
        <v>3</v>
      </c>
      <c r="H7" s="8">
        <v>3</v>
      </c>
      <c r="I7" s="8">
        <f>SUMIFS($F:$F,$E:$E,$H7,$D:$D,I$3)</f>
        <v>0</v>
      </c>
      <c r="J7" s="8">
        <f>SUMIFS($F:$F,$E:$E,$H7,$D:$D,J$3)</f>
        <v>0</v>
      </c>
      <c r="K7" s="8">
        <f t="shared" si="1"/>
        <v>0</v>
      </c>
      <c r="L7" s="8">
        <f t="shared" si="1"/>
        <v>0</v>
      </c>
      <c r="M7" s="12"/>
      <c r="N7" s="12"/>
    </row>
    <row r="8" spans="2:14" x14ac:dyDescent="0.25">
      <c r="B8" s="2" t="s">
        <v>170</v>
      </c>
      <c r="C8" s="2" t="s">
        <v>171</v>
      </c>
      <c r="D8" s="3">
        <v>2</v>
      </c>
      <c r="E8" s="3">
        <f>HOUR(B8)</f>
        <v>5</v>
      </c>
      <c r="F8" s="3">
        <v>4</v>
      </c>
      <c r="H8" s="8">
        <v>4</v>
      </c>
      <c r="I8" s="8">
        <f>SUMIFS($F:$F,$E:$E,$H8,$D:$D,I$3)</f>
        <v>8</v>
      </c>
      <c r="J8" s="8">
        <f>SUMIFS($F:$F,$E:$E,$H8,$D:$D,J$3)</f>
        <v>0</v>
      </c>
      <c r="K8" s="8">
        <f t="shared" si="1"/>
        <v>1</v>
      </c>
      <c r="L8" s="8">
        <f t="shared" si="1"/>
        <v>0</v>
      </c>
      <c r="M8" s="12">
        <f t="shared" ref="M8:N30" si="2">I8/K8</f>
        <v>8</v>
      </c>
      <c r="N8" s="12"/>
    </row>
    <row r="9" spans="2:14" x14ac:dyDescent="0.25">
      <c r="B9" s="2" t="s">
        <v>172</v>
      </c>
      <c r="C9" s="2" t="s">
        <v>3</v>
      </c>
      <c r="D9" s="3">
        <v>1</v>
      </c>
      <c r="E9" s="3">
        <f t="shared" si="0"/>
        <v>5</v>
      </c>
      <c r="F9" s="3">
        <v>6</v>
      </c>
      <c r="H9" s="8">
        <v>5</v>
      </c>
      <c r="I9" s="8">
        <f>SUMIFS($F:$F,$E:$E,$H9,$D:$D,I$3)</f>
        <v>59</v>
      </c>
      <c r="J9" s="8">
        <f>SUMIFS($F:$F,$E:$E,$H9,$D:$D,J$3)</f>
        <v>11</v>
      </c>
      <c r="K9" s="8">
        <f t="shared" si="1"/>
        <v>10</v>
      </c>
      <c r="L9" s="8">
        <f t="shared" si="1"/>
        <v>4</v>
      </c>
      <c r="M9" s="12">
        <f t="shared" si="2"/>
        <v>5.9</v>
      </c>
      <c r="N9" s="12">
        <f t="shared" si="2"/>
        <v>2.75</v>
      </c>
    </row>
    <row r="10" spans="2:14" x14ac:dyDescent="0.25">
      <c r="B10" s="2" t="s">
        <v>173</v>
      </c>
      <c r="C10" s="2" t="s">
        <v>3</v>
      </c>
      <c r="D10" s="3">
        <v>1</v>
      </c>
      <c r="E10" s="3">
        <f t="shared" si="0"/>
        <v>5</v>
      </c>
      <c r="F10" s="3">
        <v>4</v>
      </c>
      <c r="H10" s="8">
        <v>6</v>
      </c>
      <c r="I10" s="8">
        <f>SUMIFS($F:$F,$E:$E,$H10,$D:$D,I$3)</f>
        <v>99</v>
      </c>
      <c r="J10" s="8">
        <f>SUMIFS($F:$F,$E:$E,$H10,$D:$D,J$3)</f>
        <v>27</v>
      </c>
      <c r="K10" s="8">
        <f t="shared" si="1"/>
        <v>8</v>
      </c>
      <c r="L10" s="8">
        <f t="shared" si="1"/>
        <v>8</v>
      </c>
      <c r="M10" s="12">
        <f t="shared" si="2"/>
        <v>12.375</v>
      </c>
      <c r="N10" s="12">
        <f t="shared" si="2"/>
        <v>3.375</v>
      </c>
    </row>
    <row r="11" spans="2:14" x14ac:dyDescent="0.25">
      <c r="B11" s="2" t="s">
        <v>174</v>
      </c>
      <c r="C11" s="2" t="s">
        <v>175</v>
      </c>
      <c r="D11" s="3">
        <v>2</v>
      </c>
      <c r="E11" s="3">
        <f t="shared" si="0"/>
        <v>5</v>
      </c>
      <c r="F11" s="3">
        <v>4</v>
      </c>
      <c r="H11" s="8">
        <v>7</v>
      </c>
      <c r="I11" s="8">
        <f>SUMIFS($F:$F,$E:$E,$H11,$D:$D,I$3)</f>
        <v>153</v>
      </c>
      <c r="J11" s="8">
        <f>SUMIFS($F:$F,$E:$E,$H11,$D:$D,J$3)</f>
        <v>9</v>
      </c>
      <c r="K11" s="8">
        <f t="shared" si="1"/>
        <v>10</v>
      </c>
      <c r="L11" s="8">
        <f t="shared" si="1"/>
        <v>2</v>
      </c>
      <c r="M11" s="12">
        <f t="shared" si="2"/>
        <v>15.3</v>
      </c>
      <c r="N11" s="12">
        <f t="shared" si="2"/>
        <v>4.5</v>
      </c>
    </row>
    <row r="12" spans="2:14" x14ac:dyDescent="0.25">
      <c r="B12" s="2" t="s">
        <v>174</v>
      </c>
      <c r="C12" s="2" t="s">
        <v>176</v>
      </c>
      <c r="D12" s="3">
        <v>2</v>
      </c>
      <c r="E12" s="3">
        <f t="shared" si="0"/>
        <v>5</v>
      </c>
      <c r="F12" s="3">
        <v>1</v>
      </c>
      <c r="H12" s="8">
        <v>8</v>
      </c>
      <c r="I12" s="8">
        <f>SUMIFS($F:$F,$E:$E,$H12,$D:$D,I$3)</f>
        <v>52</v>
      </c>
      <c r="J12" s="8">
        <f>SUMIFS($F:$F,$E:$E,$H12,$D:$D,J$3)</f>
        <v>8</v>
      </c>
      <c r="K12" s="8">
        <f t="shared" si="1"/>
        <v>6</v>
      </c>
      <c r="L12" s="8">
        <f t="shared" si="1"/>
        <v>2</v>
      </c>
      <c r="M12" s="12">
        <f t="shared" si="2"/>
        <v>8.6666666666666661</v>
      </c>
      <c r="N12" s="12">
        <f t="shared" si="2"/>
        <v>4</v>
      </c>
    </row>
    <row r="13" spans="2:14" x14ac:dyDescent="0.25">
      <c r="B13" s="2" t="s">
        <v>177</v>
      </c>
      <c r="C13" s="2" t="s">
        <v>3</v>
      </c>
      <c r="D13" s="3">
        <v>1</v>
      </c>
      <c r="E13" s="3">
        <f t="shared" si="0"/>
        <v>5</v>
      </c>
      <c r="F13" s="3">
        <v>5</v>
      </c>
      <c r="H13" s="8">
        <v>9</v>
      </c>
      <c r="I13" s="8">
        <f>SUMIFS($F:$F,$E:$E,$H13,$D:$D,I$3)</f>
        <v>14</v>
      </c>
      <c r="J13" s="8">
        <f>SUMIFS($F:$F,$E:$E,$H13,$D:$D,J$3)</f>
        <v>13</v>
      </c>
      <c r="K13" s="8">
        <f t="shared" si="1"/>
        <v>4</v>
      </c>
      <c r="L13" s="8">
        <f t="shared" si="1"/>
        <v>3</v>
      </c>
      <c r="M13" s="12">
        <f t="shared" si="2"/>
        <v>3.5</v>
      </c>
      <c r="N13" s="12">
        <f t="shared" si="2"/>
        <v>4.333333333333333</v>
      </c>
    </row>
    <row r="14" spans="2:14" x14ac:dyDescent="0.25">
      <c r="B14" s="2" t="s">
        <v>178</v>
      </c>
      <c r="C14" s="2" t="s">
        <v>179</v>
      </c>
      <c r="D14" s="3">
        <v>2</v>
      </c>
      <c r="E14" s="3">
        <f t="shared" si="0"/>
        <v>5</v>
      </c>
      <c r="F14" s="3">
        <v>2</v>
      </c>
      <c r="H14" s="8">
        <v>10</v>
      </c>
      <c r="I14" s="8">
        <f>SUMIFS($F:$F,$E:$E,$H14,$D:$D,I$3)</f>
        <v>24</v>
      </c>
      <c r="J14" s="8">
        <f>SUMIFS($F:$F,$E:$E,$H14,$D:$D,J$3)</f>
        <v>25</v>
      </c>
      <c r="K14" s="8">
        <f t="shared" si="1"/>
        <v>3</v>
      </c>
      <c r="L14" s="8">
        <f t="shared" si="1"/>
        <v>3</v>
      </c>
      <c r="M14" s="12">
        <f t="shared" si="2"/>
        <v>8</v>
      </c>
      <c r="N14" s="12">
        <f t="shared" si="2"/>
        <v>8.3333333333333339</v>
      </c>
    </row>
    <row r="15" spans="2:14" x14ac:dyDescent="0.25">
      <c r="B15" s="2" t="s">
        <v>180</v>
      </c>
      <c r="C15" s="2" t="s">
        <v>3</v>
      </c>
      <c r="D15" s="3">
        <v>1</v>
      </c>
      <c r="E15" s="3">
        <f t="shared" si="0"/>
        <v>5</v>
      </c>
      <c r="F15" s="3">
        <v>7</v>
      </c>
      <c r="H15" s="8">
        <v>11</v>
      </c>
      <c r="I15" s="8">
        <f>SUMIFS($F:$F,$E:$E,$H15,$D:$D,I$3)</f>
        <v>17</v>
      </c>
      <c r="J15" s="8">
        <f>SUMIFS($F:$F,$E:$E,$H15,$D:$D,J$3)</f>
        <v>42</v>
      </c>
      <c r="K15" s="8">
        <f t="shared" si="1"/>
        <v>3</v>
      </c>
      <c r="L15" s="8">
        <f t="shared" si="1"/>
        <v>5</v>
      </c>
      <c r="M15" s="12">
        <f t="shared" si="2"/>
        <v>5.666666666666667</v>
      </c>
      <c r="N15" s="12">
        <f t="shared" si="2"/>
        <v>8.4</v>
      </c>
    </row>
    <row r="16" spans="2:14" x14ac:dyDescent="0.25">
      <c r="B16" s="2" t="s">
        <v>180</v>
      </c>
      <c r="C16" s="2" t="s">
        <v>3</v>
      </c>
      <c r="D16" s="3">
        <v>1</v>
      </c>
      <c r="E16" s="3">
        <f t="shared" si="0"/>
        <v>5</v>
      </c>
      <c r="F16" s="3">
        <v>4</v>
      </c>
      <c r="H16" s="8">
        <v>12</v>
      </c>
      <c r="I16" s="8">
        <f>SUMIFS($F:$F,$E:$E,$H16,$D:$D,I$3)</f>
        <v>27</v>
      </c>
      <c r="J16" s="8">
        <f>SUMIFS($F:$F,$E:$E,$H16,$D:$D,J$3)</f>
        <v>18</v>
      </c>
      <c r="K16" s="8">
        <f t="shared" si="1"/>
        <v>6</v>
      </c>
      <c r="L16" s="8">
        <f t="shared" si="1"/>
        <v>4</v>
      </c>
      <c r="M16" s="12">
        <f t="shared" si="2"/>
        <v>4.5</v>
      </c>
      <c r="N16" s="12">
        <f t="shared" si="2"/>
        <v>4.5</v>
      </c>
    </row>
    <row r="17" spans="2:14" x14ac:dyDescent="0.25">
      <c r="B17" s="2" t="s">
        <v>17</v>
      </c>
      <c r="C17" s="2" t="s">
        <v>3</v>
      </c>
      <c r="D17" s="3">
        <v>1</v>
      </c>
      <c r="E17" s="3">
        <f t="shared" si="0"/>
        <v>5</v>
      </c>
      <c r="F17" s="3">
        <v>6</v>
      </c>
      <c r="H17" s="8">
        <v>13</v>
      </c>
      <c r="I17" s="8">
        <f>SUMIFS($F:$F,$E:$E,$H17,$D:$D,I$3)</f>
        <v>32</v>
      </c>
      <c r="J17" s="8">
        <f>SUMIFS($F:$F,$E:$E,$H17,$D:$D,J$3)</f>
        <v>47</v>
      </c>
      <c r="K17" s="8">
        <f t="shared" si="1"/>
        <v>9</v>
      </c>
      <c r="L17" s="8">
        <f t="shared" si="1"/>
        <v>5</v>
      </c>
      <c r="M17" s="12">
        <f t="shared" si="2"/>
        <v>3.5555555555555554</v>
      </c>
      <c r="N17" s="12">
        <f t="shared" si="2"/>
        <v>9.4</v>
      </c>
    </row>
    <row r="18" spans="2:14" x14ac:dyDescent="0.25">
      <c r="B18" s="2" t="s">
        <v>181</v>
      </c>
      <c r="C18" s="2" t="s">
        <v>3</v>
      </c>
      <c r="D18" s="3">
        <v>1</v>
      </c>
      <c r="E18" s="3">
        <f t="shared" si="0"/>
        <v>6</v>
      </c>
      <c r="F18" s="3">
        <v>7</v>
      </c>
      <c r="H18" s="8">
        <v>14</v>
      </c>
      <c r="I18" s="8">
        <f>SUMIFS($F:$F,$E:$E,$H18,$D:$D,I$3)</f>
        <v>40</v>
      </c>
      <c r="J18" s="8">
        <f>SUMIFS($F:$F,$E:$E,$H18,$D:$D,J$3)</f>
        <v>128</v>
      </c>
      <c r="K18" s="8">
        <f t="shared" si="1"/>
        <v>5</v>
      </c>
      <c r="L18" s="8">
        <f t="shared" si="1"/>
        <v>9</v>
      </c>
      <c r="M18" s="12">
        <f t="shared" si="2"/>
        <v>8</v>
      </c>
      <c r="N18" s="12">
        <f t="shared" si="2"/>
        <v>14.222222222222221</v>
      </c>
    </row>
    <row r="19" spans="2:14" x14ac:dyDescent="0.25">
      <c r="B19" s="2" t="s">
        <v>182</v>
      </c>
      <c r="C19" s="2" t="s">
        <v>3</v>
      </c>
      <c r="D19" s="3">
        <v>1</v>
      </c>
      <c r="E19" s="3">
        <f t="shared" si="0"/>
        <v>6</v>
      </c>
      <c r="F19" s="3">
        <v>13</v>
      </c>
      <c r="H19" s="8">
        <v>15</v>
      </c>
      <c r="I19" s="8">
        <f>SUMIFS($F:$F,$E:$E,$H19,$D:$D,I$3)</f>
        <v>51</v>
      </c>
      <c r="J19" s="8">
        <f>SUMIFS($F:$F,$E:$E,$H19,$D:$D,J$3)</f>
        <v>70</v>
      </c>
      <c r="K19" s="8">
        <f t="shared" si="1"/>
        <v>9</v>
      </c>
      <c r="L19" s="8">
        <f t="shared" si="1"/>
        <v>6</v>
      </c>
      <c r="M19" s="12">
        <f t="shared" si="2"/>
        <v>5.666666666666667</v>
      </c>
      <c r="N19" s="12">
        <f t="shared" si="2"/>
        <v>11.666666666666666</v>
      </c>
    </row>
    <row r="20" spans="2:14" x14ac:dyDescent="0.25">
      <c r="B20" s="2" t="s">
        <v>183</v>
      </c>
      <c r="C20" s="2" t="s">
        <v>3</v>
      </c>
      <c r="D20" s="3">
        <v>1</v>
      </c>
      <c r="E20" s="3">
        <f t="shared" si="0"/>
        <v>6</v>
      </c>
      <c r="F20" s="3">
        <v>11</v>
      </c>
      <c r="H20" s="8">
        <v>16</v>
      </c>
      <c r="I20" s="8">
        <f>SUMIFS($F:$F,$E:$E,$H20,$D:$D,I$3)</f>
        <v>37</v>
      </c>
      <c r="J20" s="8">
        <f>SUMIFS($F:$F,$E:$E,$H20,$D:$D,J$3)</f>
        <v>36</v>
      </c>
      <c r="K20" s="8">
        <f t="shared" si="1"/>
        <v>7</v>
      </c>
      <c r="L20" s="8">
        <f t="shared" si="1"/>
        <v>5</v>
      </c>
      <c r="M20" s="12">
        <f t="shared" si="2"/>
        <v>5.2857142857142856</v>
      </c>
      <c r="N20" s="12">
        <f t="shared" si="2"/>
        <v>7.2</v>
      </c>
    </row>
    <row r="21" spans="2:14" x14ac:dyDescent="0.25">
      <c r="B21" s="2" t="s">
        <v>184</v>
      </c>
      <c r="C21" s="2" t="s">
        <v>185</v>
      </c>
      <c r="D21" s="3">
        <v>2</v>
      </c>
      <c r="E21" s="3">
        <f t="shared" si="0"/>
        <v>6</v>
      </c>
      <c r="F21" s="3">
        <v>4</v>
      </c>
      <c r="H21" s="8">
        <v>17</v>
      </c>
      <c r="I21" s="8">
        <f>SUMIFS($F:$F,$E:$E,$H21,$D:$D,I$3)</f>
        <v>17</v>
      </c>
      <c r="J21" s="8">
        <f>SUMIFS($F:$F,$E:$E,$H21,$D:$D,J$3)</f>
        <v>12</v>
      </c>
      <c r="K21" s="8">
        <f t="shared" si="1"/>
        <v>5</v>
      </c>
      <c r="L21" s="8">
        <f t="shared" si="1"/>
        <v>2</v>
      </c>
      <c r="M21" s="12">
        <f t="shared" si="2"/>
        <v>3.4</v>
      </c>
      <c r="N21" s="12">
        <f t="shared" si="2"/>
        <v>6</v>
      </c>
    </row>
    <row r="22" spans="2:14" x14ac:dyDescent="0.25">
      <c r="B22" s="2" t="s">
        <v>186</v>
      </c>
      <c r="C22" s="2" t="s">
        <v>176</v>
      </c>
      <c r="D22" s="3">
        <v>2</v>
      </c>
      <c r="E22" s="3">
        <f t="shared" si="0"/>
        <v>6</v>
      </c>
      <c r="F22" s="3">
        <v>7</v>
      </c>
      <c r="H22" s="8">
        <v>18</v>
      </c>
      <c r="I22" s="8">
        <f>SUMIFS($F:$F,$E:$E,$H22,$D:$D,I$3)</f>
        <v>10</v>
      </c>
      <c r="J22" s="8">
        <f>SUMIFS($F:$F,$E:$E,$H22,$D:$D,J$3)</f>
        <v>53</v>
      </c>
      <c r="K22" s="8">
        <f t="shared" si="1"/>
        <v>3</v>
      </c>
      <c r="L22" s="8">
        <f t="shared" si="1"/>
        <v>5</v>
      </c>
      <c r="M22" s="12">
        <f t="shared" si="2"/>
        <v>3.3333333333333335</v>
      </c>
      <c r="N22" s="12">
        <f t="shared" si="2"/>
        <v>10.6</v>
      </c>
    </row>
    <row r="23" spans="2:14" x14ac:dyDescent="0.25">
      <c r="B23" s="2" t="s">
        <v>187</v>
      </c>
      <c r="C23" s="2" t="s">
        <v>3</v>
      </c>
      <c r="D23" s="3">
        <v>1</v>
      </c>
      <c r="E23" s="3">
        <f t="shared" si="0"/>
        <v>6</v>
      </c>
      <c r="F23" s="3">
        <v>19</v>
      </c>
      <c r="H23" s="8">
        <v>19</v>
      </c>
      <c r="I23" s="8">
        <f>SUMIFS($F:$F,$E:$E,$H23,$D:$D,I$3)</f>
        <v>2</v>
      </c>
      <c r="J23" s="8">
        <f>SUMIFS($F:$F,$E:$E,$H23,$D:$D,J$3)</f>
        <v>0</v>
      </c>
      <c r="K23" s="8">
        <f t="shared" si="1"/>
        <v>3</v>
      </c>
      <c r="L23" s="8">
        <f t="shared" si="1"/>
        <v>1</v>
      </c>
      <c r="M23" s="12">
        <f t="shared" si="2"/>
        <v>0.66666666666666663</v>
      </c>
      <c r="N23" s="12">
        <f t="shared" si="2"/>
        <v>0</v>
      </c>
    </row>
    <row r="24" spans="2:14" x14ac:dyDescent="0.25">
      <c r="B24" s="2" t="s">
        <v>187</v>
      </c>
      <c r="C24" s="2" t="s">
        <v>3</v>
      </c>
      <c r="D24" s="3">
        <v>1</v>
      </c>
      <c r="E24" s="3">
        <f t="shared" si="0"/>
        <v>6</v>
      </c>
      <c r="F24" s="3">
        <v>4</v>
      </c>
      <c r="H24" s="8">
        <v>20</v>
      </c>
      <c r="I24" s="8">
        <f>SUMIFS($F:$F,$E:$E,$H24,$D:$D,I$3)</f>
        <v>0</v>
      </c>
      <c r="J24" s="8">
        <f>SUMIFS($F:$F,$E:$E,$H24,$D:$D,J$3)</f>
        <v>15</v>
      </c>
      <c r="K24" s="8">
        <f t="shared" si="1"/>
        <v>1</v>
      </c>
      <c r="L24" s="8">
        <f t="shared" si="1"/>
        <v>2</v>
      </c>
      <c r="M24" s="12">
        <f t="shared" si="2"/>
        <v>0</v>
      </c>
      <c r="N24" s="12">
        <f t="shared" si="2"/>
        <v>7.5</v>
      </c>
    </row>
    <row r="25" spans="2:14" x14ac:dyDescent="0.25">
      <c r="B25" s="2" t="s">
        <v>188</v>
      </c>
      <c r="C25" s="2" t="s">
        <v>189</v>
      </c>
      <c r="D25" s="3">
        <v>2</v>
      </c>
      <c r="E25" s="3">
        <f t="shared" si="0"/>
        <v>6</v>
      </c>
      <c r="F25" s="3">
        <v>3</v>
      </c>
      <c r="H25" s="8">
        <v>21</v>
      </c>
      <c r="I25" s="8">
        <f>SUMIFS($F:$F,$E:$E,$H25,$D:$D,I$3)</f>
        <v>6</v>
      </c>
      <c r="J25" s="8">
        <f>SUMIFS($F:$F,$E:$E,$H25,$D:$D,J$3)</f>
        <v>0</v>
      </c>
      <c r="K25" s="8">
        <f t="shared" si="1"/>
        <v>4</v>
      </c>
      <c r="L25" s="8">
        <f t="shared" si="1"/>
        <v>0</v>
      </c>
      <c r="M25" s="12">
        <f t="shared" si="2"/>
        <v>1.5</v>
      </c>
      <c r="N25" s="12"/>
    </row>
    <row r="26" spans="2:14" x14ac:dyDescent="0.25">
      <c r="B26" s="2" t="s">
        <v>188</v>
      </c>
      <c r="C26" s="2" t="s">
        <v>190</v>
      </c>
      <c r="D26" s="3">
        <v>2</v>
      </c>
      <c r="E26" s="3">
        <f t="shared" si="0"/>
        <v>6</v>
      </c>
      <c r="F26" s="3">
        <v>0</v>
      </c>
      <c r="H26" s="8">
        <v>22</v>
      </c>
      <c r="I26" s="8">
        <f>SUMIFS($F:$F,$E:$E,$H26,$D:$D,I$3)</f>
        <v>0</v>
      </c>
      <c r="J26" s="8">
        <f>SUMIFS($F:$F,$E:$E,$H26,$D:$D,J$3)</f>
        <v>12</v>
      </c>
      <c r="K26" s="8">
        <f t="shared" si="1"/>
        <v>0</v>
      </c>
      <c r="L26" s="8">
        <f t="shared" si="1"/>
        <v>4</v>
      </c>
      <c r="M26" s="12"/>
      <c r="N26" s="12">
        <f t="shared" si="2"/>
        <v>3</v>
      </c>
    </row>
    <row r="27" spans="2:14" x14ac:dyDescent="0.25">
      <c r="B27" s="2" t="s">
        <v>188</v>
      </c>
      <c r="C27" s="2" t="s">
        <v>3</v>
      </c>
      <c r="D27" s="3">
        <v>1</v>
      </c>
      <c r="E27" s="3">
        <f t="shared" si="0"/>
        <v>6</v>
      </c>
      <c r="F27" s="3">
        <v>3</v>
      </c>
      <c r="H27" s="8">
        <v>23</v>
      </c>
      <c r="I27" s="8">
        <f>SUMIFS($F:$F,$E:$E,$H27,$D:$D,I$3)</f>
        <v>0</v>
      </c>
      <c r="J27" s="8">
        <f>SUMIFS($F:$F,$E:$E,$H27,$D:$D,J$3)</f>
        <v>0</v>
      </c>
      <c r="K27" s="8">
        <f t="shared" si="1"/>
        <v>0</v>
      </c>
      <c r="L27" s="8">
        <f t="shared" si="1"/>
        <v>0</v>
      </c>
      <c r="M27" s="12"/>
      <c r="N27" s="12"/>
    </row>
    <row r="28" spans="2:14" x14ac:dyDescent="0.25">
      <c r="B28" s="2" t="s">
        <v>191</v>
      </c>
      <c r="C28" s="2" t="s">
        <v>192</v>
      </c>
      <c r="D28" s="3">
        <v>2</v>
      </c>
      <c r="E28" s="3">
        <f t="shared" si="0"/>
        <v>6</v>
      </c>
      <c r="F28" s="3">
        <v>2</v>
      </c>
      <c r="H28" s="9" t="s">
        <v>163</v>
      </c>
      <c r="I28" s="10">
        <f>SUM(I4:I27)</f>
        <v>648</v>
      </c>
      <c r="J28" s="10">
        <f>SUM(J4:J27)</f>
        <v>526</v>
      </c>
      <c r="K28" s="10">
        <f t="shared" ref="K28:L28" si="3">SUM(K4:K27)</f>
        <v>97</v>
      </c>
      <c r="L28" s="10">
        <f t="shared" si="3"/>
        <v>70</v>
      </c>
      <c r="M28" s="13">
        <f t="shared" ref="M28:N28" si="4">I28/K28</f>
        <v>6.6804123711340209</v>
      </c>
      <c r="N28" s="13">
        <f t="shared" si="4"/>
        <v>7.5142857142857142</v>
      </c>
    </row>
    <row r="29" spans="2:14" x14ac:dyDescent="0.25">
      <c r="B29" s="2" t="s">
        <v>191</v>
      </c>
      <c r="C29" s="2" t="s">
        <v>193</v>
      </c>
      <c r="D29" s="3">
        <v>2</v>
      </c>
      <c r="E29" s="3">
        <f t="shared" si="0"/>
        <v>6</v>
      </c>
      <c r="F29" s="3">
        <v>5</v>
      </c>
    </row>
    <row r="30" spans="2:14" x14ac:dyDescent="0.25">
      <c r="B30" s="2" t="s">
        <v>194</v>
      </c>
      <c r="C30" s="2" t="s">
        <v>3</v>
      </c>
      <c r="D30" s="3">
        <v>1</v>
      </c>
      <c r="E30" s="3">
        <f t="shared" si="0"/>
        <v>6</v>
      </c>
      <c r="F30" s="3">
        <v>25</v>
      </c>
    </row>
    <row r="31" spans="2:14" x14ac:dyDescent="0.25">
      <c r="B31" s="2" t="s">
        <v>29</v>
      </c>
      <c r="C31" s="2" t="s">
        <v>15</v>
      </c>
      <c r="D31" s="3">
        <v>2</v>
      </c>
      <c r="E31" s="3">
        <f t="shared" si="0"/>
        <v>6</v>
      </c>
      <c r="F31" s="3">
        <v>0</v>
      </c>
    </row>
    <row r="32" spans="2:14" x14ac:dyDescent="0.25">
      <c r="B32" s="2" t="s">
        <v>195</v>
      </c>
      <c r="C32" s="2" t="s">
        <v>3</v>
      </c>
      <c r="D32" s="3">
        <v>1</v>
      </c>
      <c r="E32" s="3">
        <f t="shared" si="0"/>
        <v>6</v>
      </c>
      <c r="F32" s="3">
        <v>17</v>
      </c>
    </row>
    <row r="33" spans="2:6" x14ac:dyDescent="0.25">
      <c r="B33" s="2" t="s">
        <v>196</v>
      </c>
      <c r="C33" s="2" t="s">
        <v>197</v>
      </c>
      <c r="D33" s="3">
        <v>2</v>
      </c>
      <c r="E33" s="3">
        <f t="shared" si="0"/>
        <v>6</v>
      </c>
      <c r="F33" s="3">
        <v>6</v>
      </c>
    </row>
    <row r="34" spans="2:6" x14ac:dyDescent="0.25">
      <c r="B34" s="2" t="s">
        <v>198</v>
      </c>
      <c r="C34" s="2" t="s">
        <v>3</v>
      </c>
      <c r="D34" s="3">
        <v>1</v>
      </c>
      <c r="E34" s="3">
        <f t="shared" si="0"/>
        <v>7</v>
      </c>
      <c r="F34" s="3">
        <v>0</v>
      </c>
    </row>
    <row r="35" spans="2:6" x14ac:dyDescent="0.25">
      <c r="B35" s="2" t="s">
        <v>199</v>
      </c>
      <c r="C35" s="2" t="s">
        <v>3</v>
      </c>
      <c r="D35" s="3">
        <v>1</v>
      </c>
      <c r="E35" s="3">
        <f t="shared" si="0"/>
        <v>7</v>
      </c>
      <c r="F35" s="3">
        <v>39</v>
      </c>
    </row>
    <row r="36" spans="2:6" x14ac:dyDescent="0.25">
      <c r="B36" s="2" t="s">
        <v>200</v>
      </c>
      <c r="C36" s="2" t="s">
        <v>3</v>
      </c>
      <c r="D36" s="3">
        <v>1</v>
      </c>
      <c r="E36" s="3">
        <f t="shared" si="0"/>
        <v>7</v>
      </c>
      <c r="F36" s="3">
        <v>3</v>
      </c>
    </row>
    <row r="37" spans="2:6" x14ac:dyDescent="0.25">
      <c r="B37" s="2" t="s">
        <v>201</v>
      </c>
      <c r="C37" s="2" t="s">
        <v>3</v>
      </c>
      <c r="D37" s="3">
        <v>1</v>
      </c>
      <c r="E37" s="3">
        <f t="shared" si="0"/>
        <v>7</v>
      </c>
      <c r="F37" s="3">
        <v>29</v>
      </c>
    </row>
    <row r="38" spans="2:6" x14ac:dyDescent="0.25">
      <c r="B38" s="2" t="s">
        <v>202</v>
      </c>
      <c r="C38" s="2" t="s">
        <v>3</v>
      </c>
      <c r="D38" s="3">
        <v>1</v>
      </c>
      <c r="E38" s="3">
        <f t="shared" si="0"/>
        <v>7</v>
      </c>
      <c r="F38" s="3">
        <v>25</v>
      </c>
    </row>
    <row r="39" spans="2:6" x14ac:dyDescent="0.25">
      <c r="B39" s="2" t="s">
        <v>203</v>
      </c>
      <c r="C39" s="2" t="s">
        <v>15</v>
      </c>
      <c r="D39" s="3">
        <v>2</v>
      </c>
      <c r="E39" s="3">
        <f t="shared" si="0"/>
        <v>7</v>
      </c>
      <c r="F39" s="3">
        <v>5</v>
      </c>
    </row>
    <row r="40" spans="2:6" x14ac:dyDescent="0.25">
      <c r="B40" s="2" t="s">
        <v>204</v>
      </c>
      <c r="C40" s="2" t="s">
        <v>3</v>
      </c>
      <c r="D40" s="3">
        <v>1</v>
      </c>
      <c r="E40" s="3">
        <f t="shared" si="0"/>
        <v>7</v>
      </c>
      <c r="F40" s="3">
        <v>9</v>
      </c>
    </row>
    <row r="41" spans="2:6" x14ac:dyDescent="0.25">
      <c r="B41" s="2" t="s">
        <v>205</v>
      </c>
      <c r="C41" s="2" t="s">
        <v>3</v>
      </c>
      <c r="D41" s="3">
        <v>1</v>
      </c>
      <c r="E41" s="3">
        <f t="shared" si="0"/>
        <v>7</v>
      </c>
      <c r="F41" s="3">
        <v>19</v>
      </c>
    </row>
    <row r="42" spans="2:6" x14ac:dyDescent="0.25">
      <c r="B42" s="2" t="s">
        <v>43</v>
      </c>
      <c r="C42" s="2" t="s">
        <v>3</v>
      </c>
      <c r="D42" s="3">
        <v>1</v>
      </c>
      <c r="E42" s="3">
        <f t="shared" si="0"/>
        <v>7</v>
      </c>
      <c r="F42" s="3">
        <v>0</v>
      </c>
    </row>
    <row r="43" spans="2:6" x14ac:dyDescent="0.25">
      <c r="B43" s="2" t="s">
        <v>206</v>
      </c>
      <c r="C43" s="2" t="s">
        <v>3</v>
      </c>
      <c r="D43" s="3">
        <v>1</v>
      </c>
      <c r="E43" s="3">
        <f t="shared" si="0"/>
        <v>7</v>
      </c>
      <c r="F43" s="3">
        <v>19</v>
      </c>
    </row>
    <row r="44" spans="2:6" x14ac:dyDescent="0.25">
      <c r="B44" s="2" t="s">
        <v>207</v>
      </c>
      <c r="C44" s="2" t="s">
        <v>208</v>
      </c>
      <c r="D44" s="3">
        <v>2</v>
      </c>
      <c r="E44" s="3">
        <f t="shared" si="0"/>
        <v>7</v>
      </c>
      <c r="F44" s="3">
        <v>4</v>
      </c>
    </row>
    <row r="45" spans="2:6" x14ac:dyDescent="0.25">
      <c r="B45" s="2" t="s">
        <v>209</v>
      </c>
      <c r="C45" s="2" t="s">
        <v>3</v>
      </c>
      <c r="D45" s="3">
        <v>1</v>
      </c>
      <c r="E45" s="3">
        <f t="shared" si="0"/>
        <v>7</v>
      </c>
      <c r="F45" s="3">
        <v>10</v>
      </c>
    </row>
    <row r="46" spans="2:6" x14ac:dyDescent="0.25">
      <c r="B46" s="2" t="s">
        <v>210</v>
      </c>
      <c r="C46" s="2" t="s">
        <v>3</v>
      </c>
      <c r="D46" s="3">
        <v>1</v>
      </c>
      <c r="E46" s="3">
        <f t="shared" si="0"/>
        <v>8</v>
      </c>
      <c r="F46" s="3">
        <v>7</v>
      </c>
    </row>
    <row r="47" spans="2:6" x14ac:dyDescent="0.25">
      <c r="B47" s="2" t="s">
        <v>48</v>
      </c>
      <c r="C47" s="2" t="s">
        <v>3</v>
      </c>
      <c r="D47" s="3">
        <v>1</v>
      </c>
      <c r="E47" s="3">
        <f t="shared" si="0"/>
        <v>8</v>
      </c>
      <c r="F47" s="3">
        <v>15</v>
      </c>
    </row>
    <row r="48" spans="2:6" x14ac:dyDescent="0.25">
      <c r="B48" s="2" t="s">
        <v>211</v>
      </c>
      <c r="C48" s="2" t="s">
        <v>3</v>
      </c>
      <c r="D48" s="3">
        <v>1</v>
      </c>
      <c r="E48" s="3">
        <f t="shared" si="0"/>
        <v>8</v>
      </c>
      <c r="F48" s="3">
        <v>16</v>
      </c>
    </row>
    <row r="49" spans="2:6" x14ac:dyDescent="0.25">
      <c r="B49" s="2" t="s">
        <v>212</v>
      </c>
      <c r="C49" s="2" t="s">
        <v>3</v>
      </c>
      <c r="D49" s="3">
        <v>1</v>
      </c>
      <c r="E49" s="3">
        <f t="shared" si="0"/>
        <v>8</v>
      </c>
      <c r="F49" s="3">
        <v>0</v>
      </c>
    </row>
    <row r="50" spans="2:6" x14ac:dyDescent="0.25">
      <c r="B50" s="2" t="s">
        <v>213</v>
      </c>
      <c r="C50" s="2" t="s">
        <v>15</v>
      </c>
      <c r="D50" s="3">
        <v>2</v>
      </c>
      <c r="E50" s="3">
        <f t="shared" si="0"/>
        <v>8</v>
      </c>
      <c r="F50" s="3">
        <v>6</v>
      </c>
    </row>
    <row r="51" spans="2:6" x14ac:dyDescent="0.25">
      <c r="B51" s="2" t="s">
        <v>214</v>
      </c>
      <c r="C51" s="2" t="s">
        <v>3</v>
      </c>
      <c r="D51" s="3">
        <v>1</v>
      </c>
      <c r="E51" s="3">
        <f t="shared" si="0"/>
        <v>8</v>
      </c>
      <c r="F51" s="3">
        <v>1</v>
      </c>
    </row>
    <row r="52" spans="2:6" x14ac:dyDescent="0.25">
      <c r="B52" s="2" t="s">
        <v>52</v>
      </c>
      <c r="C52" s="2" t="s">
        <v>3</v>
      </c>
      <c r="D52" s="3">
        <v>1</v>
      </c>
      <c r="E52" s="3">
        <f t="shared" si="0"/>
        <v>8</v>
      </c>
      <c r="F52" s="3">
        <v>13</v>
      </c>
    </row>
    <row r="53" spans="2:6" x14ac:dyDescent="0.25">
      <c r="B53" s="2" t="s">
        <v>215</v>
      </c>
      <c r="C53" s="2" t="s">
        <v>216</v>
      </c>
      <c r="D53" s="3">
        <v>2</v>
      </c>
      <c r="E53" s="3">
        <f t="shared" si="0"/>
        <v>8</v>
      </c>
      <c r="F53" s="3">
        <v>2</v>
      </c>
    </row>
    <row r="54" spans="2:6" x14ac:dyDescent="0.25">
      <c r="B54" s="2" t="s">
        <v>217</v>
      </c>
      <c r="C54" s="2" t="s">
        <v>3</v>
      </c>
      <c r="D54" s="3">
        <v>1</v>
      </c>
      <c r="E54" s="3">
        <f t="shared" si="0"/>
        <v>9</v>
      </c>
      <c r="F54" s="3">
        <v>0</v>
      </c>
    </row>
    <row r="55" spans="2:6" x14ac:dyDescent="0.25">
      <c r="B55" s="2" t="s">
        <v>218</v>
      </c>
      <c r="C55" s="2" t="s">
        <v>15</v>
      </c>
      <c r="D55" s="3">
        <v>2</v>
      </c>
      <c r="E55" s="3">
        <f t="shared" si="0"/>
        <v>9</v>
      </c>
      <c r="F55" s="3">
        <v>3</v>
      </c>
    </row>
    <row r="56" spans="2:6" x14ac:dyDescent="0.25">
      <c r="B56" s="2" t="s">
        <v>219</v>
      </c>
      <c r="C56" s="2" t="s">
        <v>3</v>
      </c>
      <c r="D56" s="3">
        <v>1</v>
      </c>
      <c r="E56" s="3">
        <f t="shared" si="0"/>
        <v>9</v>
      </c>
      <c r="F56" s="3">
        <v>1</v>
      </c>
    </row>
    <row r="57" spans="2:6" x14ac:dyDescent="0.25">
      <c r="B57" s="2" t="s">
        <v>220</v>
      </c>
      <c r="C57" s="2" t="s">
        <v>3</v>
      </c>
      <c r="D57" s="3">
        <v>1</v>
      </c>
      <c r="E57" s="3">
        <f t="shared" si="0"/>
        <v>9</v>
      </c>
      <c r="F57" s="3">
        <v>8</v>
      </c>
    </row>
    <row r="58" spans="2:6" x14ac:dyDescent="0.25">
      <c r="B58" s="2" t="s">
        <v>221</v>
      </c>
      <c r="C58" s="2" t="s">
        <v>15</v>
      </c>
      <c r="D58" s="3">
        <v>2</v>
      </c>
      <c r="E58" s="3">
        <f t="shared" si="0"/>
        <v>9</v>
      </c>
      <c r="F58" s="3">
        <v>1</v>
      </c>
    </row>
    <row r="59" spans="2:6" x14ac:dyDescent="0.25">
      <c r="B59" s="2" t="s">
        <v>221</v>
      </c>
      <c r="C59" s="2" t="s">
        <v>208</v>
      </c>
      <c r="D59" s="3">
        <v>2</v>
      </c>
      <c r="E59" s="3">
        <f t="shared" si="0"/>
        <v>9</v>
      </c>
      <c r="F59" s="3">
        <v>9</v>
      </c>
    </row>
    <row r="60" spans="2:6" x14ac:dyDescent="0.25">
      <c r="B60" s="2" t="s">
        <v>222</v>
      </c>
      <c r="C60" s="2" t="s">
        <v>3</v>
      </c>
      <c r="D60" s="3">
        <v>1</v>
      </c>
      <c r="E60" s="3">
        <f t="shared" si="0"/>
        <v>9</v>
      </c>
      <c r="F60" s="3">
        <v>5</v>
      </c>
    </row>
    <row r="61" spans="2:6" x14ac:dyDescent="0.25">
      <c r="B61" s="2" t="s">
        <v>223</v>
      </c>
      <c r="C61" s="2" t="s">
        <v>216</v>
      </c>
      <c r="D61" s="3">
        <v>2</v>
      </c>
      <c r="E61" s="3">
        <f t="shared" si="0"/>
        <v>10</v>
      </c>
      <c r="F61" s="3">
        <v>7</v>
      </c>
    </row>
    <row r="62" spans="2:6" x14ac:dyDescent="0.25">
      <c r="B62" s="2" t="s">
        <v>224</v>
      </c>
      <c r="C62" s="2" t="s">
        <v>3</v>
      </c>
      <c r="D62" s="3">
        <v>1</v>
      </c>
      <c r="E62" s="3">
        <f t="shared" si="0"/>
        <v>10</v>
      </c>
      <c r="F62" s="3">
        <v>9</v>
      </c>
    </row>
    <row r="63" spans="2:6" x14ac:dyDescent="0.25">
      <c r="B63" s="2" t="s">
        <v>225</v>
      </c>
      <c r="C63" s="2" t="s">
        <v>3</v>
      </c>
      <c r="D63" s="3">
        <v>1</v>
      </c>
      <c r="E63" s="3">
        <f t="shared" si="0"/>
        <v>10</v>
      </c>
      <c r="F63" s="3">
        <v>10</v>
      </c>
    </row>
    <row r="64" spans="2:6" x14ac:dyDescent="0.25">
      <c r="B64" s="2" t="s">
        <v>226</v>
      </c>
      <c r="C64" s="2" t="s">
        <v>15</v>
      </c>
      <c r="D64" s="3">
        <v>2</v>
      </c>
      <c r="E64" s="3">
        <f t="shared" si="0"/>
        <v>10</v>
      </c>
      <c r="F64" s="3">
        <v>11</v>
      </c>
    </row>
    <row r="65" spans="2:6" x14ac:dyDescent="0.25">
      <c r="B65" s="2" t="s">
        <v>227</v>
      </c>
      <c r="C65" s="2" t="s">
        <v>179</v>
      </c>
      <c r="D65" s="3">
        <v>2</v>
      </c>
      <c r="E65" s="3">
        <f t="shared" si="0"/>
        <v>10</v>
      </c>
      <c r="F65" s="3">
        <v>7</v>
      </c>
    </row>
    <row r="66" spans="2:6" x14ac:dyDescent="0.25">
      <c r="B66" s="2" t="s">
        <v>66</v>
      </c>
      <c r="C66" s="2" t="s">
        <v>3</v>
      </c>
      <c r="D66" s="3">
        <v>1</v>
      </c>
      <c r="E66" s="3">
        <f t="shared" si="0"/>
        <v>10</v>
      </c>
      <c r="F66" s="3">
        <v>5</v>
      </c>
    </row>
    <row r="67" spans="2:6" x14ac:dyDescent="0.25">
      <c r="B67" s="2" t="s">
        <v>228</v>
      </c>
      <c r="C67" s="2" t="s">
        <v>3</v>
      </c>
      <c r="D67" s="3">
        <v>1</v>
      </c>
      <c r="E67" s="3">
        <f t="shared" ref="E67:E130" si="5">HOUR(B67)</f>
        <v>11</v>
      </c>
      <c r="F67" s="3">
        <v>9</v>
      </c>
    </row>
    <row r="68" spans="2:6" x14ac:dyDescent="0.25">
      <c r="B68" s="2" t="s">
        <v>229</v>
      </c>
      <c r="C68" s="2" t="s">
        <v>3</v>
      </c>
      <c r="D68" s="3">
        <v>1</v>
      </c>
      <c r="E68" s="3">
        <f t="shared" si="5"/>
        <v>11</v>
      </c>
      <c r="F68" s="3">
        <v>3</v>
      </c>
    </row>
    <row r="69" spans="2:6" x14ac:dyDescent="0.25">
      <c r="B69" s="2" t="s">
        <v>230</v>
      </c>
      <c r="C69" s="2" t="s">
        <v>208</v>
      </c>
      <c r="D69" s="3">
        <v>2</v>
      </c>
      <c r="E69" s="3">
        <f t="shared" si="5"/>
        <v>11</v>
      </c>
      <c r="F69" s="3">
        <v>16</v>
      </c>
    </row>
    <row r="70" spans="2:6" x14ac:dyDescent="0.25">
      <c r="B70" s="2" t="s">
        <v>231</v>
      </c>
      <c r="C70" s="2" t="s">
        <v>3</v>
      </c>
      <c r="D70" s="3">
        <v>1</v>
      </c>
      <c r="E70" s="3">
        <f t="shared" si="5"/>
        <v>11</v>
      </c>
      <c r="F70" s="3">
        <v>5</v>
      </c>
    </row>
    <row r="71" spans="2:6" x14ac:dyDescent="0.25">
      <c r="B71" s="2" t="s">
        <v>232</v>
      </c>
      <c r="C71" s="2" t="s">
        <v>15</v>
      </c>
      <c r="D71" s="3">
        <v>2</v>
      </c>
      <c r="E71" s="3">
        <f t="shared" si="5"/>
        <v>11</v>
      </c>
      <c r="F71" s="3">
        <v>0</v>
      </c>
    </row>
    <row r="72" spans="2:6" x14ac:dyDescent="0.25">
      <c r="B72" s="2" t="s">
        <v>233</v>
      </c>
      <c r="C72" s="2" t="s">
        <v>234</v>
      </c>
      <c r="D72" s="3">
        <v>2</v>
      </c>
      <c r="E72" s="3">
        <f t="shared" si="5"/>
        <v>11</v>
      </c>
      <c r="F72" s="3">
        <v>2</v>
      </c>
    </row>
    <row r="73" spans="2:6" x14ac:dyDescent="0.25">
      <c r="B73" s="2" t="s">
        <v>235</v>
      </c>
      <c r="C73" s="2" t="s">
        <v>179</v>
      </c>
      <c r="D73" s="3">
        <v>2</v>
      </c>
      <c r="E73" s="3">
        <f t="shared" si="5"/>
        <v>11</v>
      </c>
      <c r="F73" s="3">
        <v>10</v>
      </c>
    </row>
    <row r="74" spans="2:6" x14ac:dyDescent="0.25">
      <c r="B74" s="2" t="s">
        <v>74</v>
      </c>
      <c r="C74" s="2" t="s">
        <v>216</v>
      </c>
      <c r="D74" s="3">
        <v>2</v>
      </c>
      <c r="E74" s="3">
        <f t="shared" si="5"/>
        <v>11</v>
      </c>
      <c r="F74" s="3">
        <v>14</v>
      </c>
    </row>
    <row r="75" spans="2:6" x14ac:dyDescent="0.25">
      <c r="B75" s="2" t="s">
        <v>236</v>
      </c>
      <c r="C75" s="2" t="s">
        <v>15</v>
      </c>
      <c r="D75" s="3">
        <v>2</v>
      </c>
      <c r="E75" s="3">
        <f t="shared" si="5"/>
        <v>12</v>
      </c>
      <c r="F75" s="3">
        <v>0</v>
      </c>
    </row>
    <row r="76" spans="2:6" x14ac:dyDescent="0.25">
      <c r="B76" s="2" t="s">
        <v>237</v>
      </c>
      <c r="C76" s="2" t="s">
        <v>3</v>
      </c>
      <c r="D76" s="3">
        <v>1</v>
      </c>
      <c r="E76" s="3">
        <f t="shared" si="5"/>
        <v>12</v>
      </c>
      <c r="F76" s="3">
        <v>5</v>
      </c>
    </row>
    <row r="77" spans="2:6" x14ac:dyDescent="0.25">
      <c r="B77" s="2" t="s">
        <v>238</v>
      </c>
      <c r="C77" s="2" t="s">
        <v>185</v>
      </c>
      <c r="D77" s="3">
        <v>2</v>
      </c>
      <c r="E77" s="3">
        <f t="shared" si="5"/>
        <v>12</v>
      </c>
      <c r="F77" s="3">
        <v>8</v>
      </c>
    </row>
    <row r="78" spans="2:6" x14ac:dyDescent="0.25">
      <c r="B78" s="2" t="s">
        <v>239</v>
      </c>
      <c r="C78" s="2" t="s">
        <v>3</v>
      </c>
      <c r="D78" s="3">
        <v>1</v>
      </c>
      <c r="E78" s="3">
        <f t="shared" si="5"/>
        <v>12</v>
      </c>
      <c r="F78" s="3">
        <v>0</v>
      </c>
    </row>
    <row r="79" spans="2:6" x14ac:dyDescent="0.25">
      <c r="B79" s="2" t="s">
        <v>239</v>
      </c>
      <c r="C79" s="2" t="s">
        <v>3</v>
      </c>
      <c r="D79" s="3">
        <v>1</v>
      </c>
      <c r="E79" s="3">
        <f t="shared" si="5"/>
        <v>12</v>
      </c>
      <c r="F79" s="3">
        <v>7</v>
      </c>
    </row>
    <row r="80" spans="2:6" x14ac:dyDescent="0.25">
      <c r="B80" s="2" t="s">
        <v>240</v>
      </c>
      <c r="C80" s="2" t="s">
        <v>3</v>
      </c>
      <c r="D80" s="3">
        <v>1</v>
      </c>
      <c r="E80" s="3">
        <f t="shared" si="5"/>
        <v>12</v>
      </c>
      <c r="F80" s="3">
        <v>7</v>
      </c>
    </row>
    <row r="81" spans="2:6" x14ac:dyDescent="0.25">
      <c r="B81" s="2" t="s">
        <v>241</v>
      </c>
      <c r="C81" s="2" t="s">
        <v>3</v>
      </c>
      <c r="D81" s="3">
        <v>1</v>
      </c>
      <c r="E81" s="3">
        <f t="shared" si="5"/>
        <v>12</v>
      </c>
      <c r="F81" s="3">
        <v>4</v>
      </c>
    </row>
    <row r="82" spans="2:6" x14ac:dyDescent="0.25">
      <c r="B82" s="2" t="s">
        <v>242</v>
      </c>
      <c r="C82" s="2" t="s">
        <v>179</v>
      </c>
      <c r="D82" s="3">
        <v>2</v>
      </c>
      <c r="E82" s="3">
        <f t="shared" si="5"/>
        <v>12</v>
      </c>
      <c r="F82" s="3">
        <v>10</v>
      </c>
    </row>
    <row r="83" spans="2:6" x14ac:dyDescent="0.25">
      <c r="B83" s="2" t="s">
        <v>243</v>
      </c>
      <c r="C83" s="2" t="s">
        <v>3</v>
      </c>
      <c r="D83" s="3">
        <v>1</v>
      </c>
      <c r="E83" s="3">
        <f t="shared" si="5"/>
        <v>12</v>
      </c>
      <c r="F83" s="3">
        <v>4</v>
      </c>
    </row>
    <row r="84" spans="2:6" x14ac:dyDescent="0.25">
      <c r="B84" s="2" t="s">
        <v>244</v>
      </c>
      <c r="C84" s="2" t="s">
        <v>15</v>
      </c>
      <c r="D84" s="3">
        <v>2</v>
      </c>
      <c r="E84" s="3">
        <f t="shared" si="5"/>
        <v>12</v>
      </c>
      <c r="F84" s="3">
        <v>0</v>
      </c>
    </row>
    <row r="85" spans="2:6" x14ac:dyDescent="0.25">
      <c r="B85" s="2" t="s">
        <v>245</v>
      </c>
      <c r="C85" s="2" t="s">
        <v>3</v>
      </c>
      <c r="D85" s="3">
        <v>1</v>
      </c>
      <c r="E85" s="3">
        <f t="shared" si="5"/>
        <v>13</v>
      </c>
      <c r="F85" s="3">
        <v>4</v>
      </c>
    </row>
    <row r="86" spans="2:6" x14ac:dyDescent="0.25">
      <c r="B86" s="2" t="s">
        <v>246</v>
      </c>
      <c r="C86" s="2" t="s">
        <v>3</v>
      </c>
      <c r="D86" s="3">
        <v>1</v>
      </c>
      <c r="E86" s="3">
        <f t="shared" si="5"/>
        <v>13</v>
      </c>
      <c r="F86" s="3">
        <v>3</v>
      </c>
    </row>
    <row r="87" spans="2:6" x14ac:dyDescent="0.25">
      <c r="B87" s="2" t="s">
        <v>247</v>
      </c>
      <c r="C87" s="2" t="s">
        <v>171</v>
      </c>
      <c r="D87" s="3">
        <v>2</v>
      </c>
      <c r="E87" s="3">
        <f t="shared" si="5"/>
        <v>13</v>
      </c>
      <c r="F87" s="3">
        <v>10</v>
      </c>
    </row>
    <row r="88" spans="2:6" x14ac:dyDescent="0.25">
      <c r="B88" s="2" t="s">
        <v>248</v>
      </c>
      <c r="C88" s="2" t="s">
        <v>3</v>
      </c>
      <c r="D88" s="3">
        <v>1</v>
      </c>
      <c r="E88" s="3">
        <f t="shared" si="5"/>
        <v>13</v>
      </c>
      <c r="F88" s="3">
        <v>1</v>
      </c>
    </row>
    <row r="89" spans="2:6" x14ac:dyDescent="0.25">
      <c r="B89" s="2" t="s">
        <v>249</v>
      </c>
      <c r="C89" s="2" t="s">
        <v>3</v>
      </c>
      <c r="D89" s="3">
        <v>1</v>
      </c>
      <c r="E89" s="3">
        <f t="shared" si="5"/>
        <v>13</v>
      </c>
      <c r="F89" s="3">
        <v>7</v>
      </c>
    </row>
    <row r="90" spans="2:6" x14ac:dyDescent="0.25">
      <c r="B90" s="2" t="s">
        <v>250</v>
      </c>
      <c r="C90" s="2" t="s">
        <v>3</v>
      </c>
      <c r="D90" s="3">
        <v>1</v>
      </c>
      <c r="E90" s="3">
        <f t="shared" si="5"/>
        <v>13</v>
      </c>
      <c r="F90" s="3">
        <v>2</v>
      </c>
    </row>
    <row r="91" spans="2:6" x14ac:dyDescent="0.25">
      <c r="B91" s="2" t="s">
        <v>89</v>
      </c>
      <c r="C91" s="2" t="s">
        <v>175</v>
      </c>
      <c r="D91" s="3">
        <v>2</v>
      </c>
      <c r="E91" s="3">
        <f t="shared" si="5"/>
        <v>13</v>
      </c>
      <c r="F91" s="3">
        <v>12</v>
      </c>
    </row>
    <row r="92" spans="2:6" x14ac:dyDescent="0.25">
      <c r="B92" s="2" t="s">
        <v>89</v>
      </c>
      <c r="C92" s="2" t="s">
        <v>3</v>
      </c>
      <c r="D92" s="3">
        <v>1</v>
      </c>
      <c r="E92" s="3">
        <f t="shared" si="5"/>
        <v>13</v>
      </c>
      <c r="F92" s="3">
        <v>8</v>
      </c>
    </row>
    <row r="93" spans="2:6" x14ac:dyDescent="0.25">
      <c r="B93" s="2" t="s">
        <v>251</v>
      </c>
      <c r="C93" s="2" t="s">
        <v>252</v>
      </c>
      <c r="D93" s="3">
        <v>2</v>
      </c>
      <c r="E93" s="3">
        <f t="shared" si="5"/>
        <v>13</v>
      </c>
      <c r="F93" s="3">
        <v>3</v>
      </c>
    </row>
    <row r="94" spans="2:6" x14ac:dyDescent="0.25">
      <c r="B94" s="2" t="s">
        <v>251</v>
      </c>
      <c r="C94" s="2" t="s">
        <v>3</v>
      </c>
      <c r="D94" s="3">
        <v>1</v>
      </c>
      <c r="E94" s="3">
        <f t="shared" si="5"/>
        <v>13</v>
      </c>
      <c r="F94" s="3">
        <v>4</v>
      </c>
    </row>
    <row r="95" spans="2:6" x14ac:dyDescent="0.25">
      <c r="B95" s="2" t="s">
        <v>253</v>
      </c>
      <c r="C95" s="2" t="s">
        <v>197</v>
      </c>
      <c r="D95" s="3">
        <v>2</v>
      </c>
      <c r="E95" s="3">
        <f t="shared" si="5"/>
        <v>13</v>
      </c>
      <c r="F95" s="3">
        <v>5</v>
      </c>
    </row>
    <row r="96" spans="2:6" x14ac:dyDescent="0.25">
      <c r="B96" s="2" t="s">
        <v>254</v>
      </c>
      <c r="C96" s="2" t="s">
        <v>3</v>
      </c>
      <c r="D96" s="3">
        <v>1</v>
      </c>
      <c r="E96" s="3">
        <f t="shared" si="5"/>
        <v>13</v>
      </c>
      <c r="F96" s="3">
        <v>3</v>
      </c>
    </row>
    <row r="97" spans="2:6" x14ac:dyDescent="0.25">
      <c r="B97" s="2" t="s">
        <v>255</v>
      </c>
      <c r="C97" s="2" t="s">
        <v>3</v>
      </c>
      <c r="D97" s="3">
        <v>1</v>
      </c>
      <c r="E97" s="3">
        <f t="shared" si="5"/>
        <v>13</v>
      </c>
      <c r="F97" s="3">
        <v>0</v>
      </c>
    </row>
    <row r="98" spans="2:6" x14ac:dyDescent="0.25">
      <c r="B98" s="2" t="s">
        <v>256</v>
      </c>
      <c r="C98" s="2" t="s">
        <v>176</v>
      </c>
      <c r="D98" s="3">
        <v>2</v>
      </c>
      <c r="E98" s="3">
        <f t="shared" si="5"/>
        <v>13</v>
      </c>
      <c r="F98" s="3">
        <v>17</v>
      </c>
    </row>
    <row r="99" spans="2:6" x14ac:dyDescent="0.25">
      <c r="B99" s="2" t="s">
        <v>257</v>
      </c>
      <c r="C99" s="2" t="s">
        <v>3</v>
      </c>
      <c r="D99" s="3">
        <v>1</v>
      </c>
      <c r="E99" s="3">
        <f t="shared" si="5"/>
        <v>14</v>
      </c>
      <c r="F99" s="3">
        <v>6</v>
      </c>
    </row>
    <row r="100" spans="2:6" x14ac:dyDescent="0.25">
      <c r="B100" s="2" t="s">
        <v>258</v>
      </c>
      <c r="C100" s="2" t="s">
        <v>197</v>
      </c>
      <c r="D100" s="3">
        <v>2</v>
      </c>
      <c r="E100" s="3">
        <f t="shared" si="5"/>
        <v>14</v>
      </c>
      <c r="F100" s="3">
        <v>0</v>
      </c>
    </row>
    <row r="101" spans="2:6" x14ac:dyDescent="0.25">
      <c r="B101" s="2" t="s">
        <v>259</v>
      </c>
      <c r="C101" s="2" t="s">
        <v>3</v>
      </c>
      <c r="D101" s="3">
        <v>1</v>
      </c>
      <c r="E101" s="3">
        <f t="shared" si="5"/>
        <v>14</v>
      </c>
      <c r="F101" s="3">
        <v>1</v>
      </c>
    </row>
    <row r="102" spans="2:6" x14ac:dyDescent="0.25">
      <c r="B102" s="2" t="s">
        <v>260</v>
      </c>
      <c r="C102" s="2" t="s">
        <v>15</v>
      </c>
      <c r="D102" s="3">
        <v>2</v>
      </c>
      <c r="E102" s="3">
        <f t="shared" si="5"/>
        <v>14</v>
      </c>
      <c r="F102" s="3">
        <v>9</v>
      </c>
    </row>
    <row r="103" spans="2:6" x14ac:dyDescent="0.25">
      <c r="B103" s="2" t="s">
        <v>260</v>
      </c>
      <c r="C103" s="2" t="s">
        <v>261</v>
      </c>
      <c r="D103" s="3">
        <v>2</v>
      </c>
      <c r="E103" s="3">
        <f t="shared" si="5"/>
        <v>14</v>
      </c>
      <c r="F103" s="3">
        <v>16</v>
      </c>
    </row>
    <row r="104" spans="2:6" x14ac:dyDescent="0.25">
      <c r="B104" s="2" t="s">
        <v>262</v>
      </c>
      <c r="C104" s="2" t="s">
        <v>3</v>
      </c>
      <c r="D104" s="3">
        <v>1</v>
      </c>
      <c r="E104" s="3">
        <f t="shared" si="5"/>
        <v>14</v>
      </c>
      <c r="F104" s="3">
        <v>8</v>
      </c>
    </row>
    <row r="105" spans="2:6" x14ac:dyDescent="0.25">
      <c r="B105" s="2" t="s">
        <v>263</v>
      </c>
      <c r="C105" s="2" t="s">
        <v>15</v>
      </c>
      <c r="D105" s="3">
        <v>2</v>
      </c>
      <c r="E105" s="3">
        <f t="shared" si="5"/>
        <v>14</v>
      </c>
      <c r="F105" s="3">
        <v>0</v>
      </c>
    </row>
    <row r="106" spans="2:6" x14ac:dyDescent="0.25">
      <c r="B106" s="2" t="s">
        <v>263</v>
      </c>
      <c r="C106" s="2" t="s">
        <v>234</v>
      </c>
      <c r="D106" s="3">
        <v>2</v>
      </c>
      <c r="E106" s="3">
        <f t="shared" si="5"/>
        <v>14</v>
      </c>
      <c r="F106" s="3">
        <v>17</v>
      </c>
    </row>
    <row r="107" spans="2:6" x14ac:dyDescent="0.25">
      <c r="B107" s="2" t="s">
        <v>264</v>
      </c>
      <c r="C107" s="2" t="s">
        <v>216</v>
      </c>
      <c r="D107" s="3">
        <v>2</v>
      </c>
      <c r="E107" s="3">
        <f t="shared" si="5"/>
        <v>14</v>
      </c>
      <c r="F107" s="3">
        <v>23</v>
      </c>
    </row>
    <row r="108" spans="2:6" x14ac:dyDescent="0.25">
      <c r="B108" s="2" t="s">
        <v>265</v>
      </c>
      <c r="C108" s="2" t="s">
        <v>185</v>
      </c>
      <c r="D108" s="3">
        <v>2</v>
      </c>
      <c r="E108" s="3">
        <f t="shared" si="5"/>
        <v>14</v>
      </c>
      <c r="F108" s="3">
        <v>13</v>
      </c>
    </row>
    <row r="109" spans="2:6" x14ac:dyDescent="0.25">
      <c r="B109" s="2" t="s">
        <v>265</v>
      </c>
      <c r="C109" s="2" t="s">
        <v>189</v>
      </c>
      <c r="D109" s="3">
        <v>2</v>
      </c>
      <c r="E109" s="3">
        <f t="shared" si="5"/>
        <v>14</v>
      </c>
      <c r="F109" s="3">
        <v>18</v>
      </c>
    </row>
    <row r="110" spans="2:6" x14ac:dyDescent="0.25">
      <c r="B110" s="2" t="s">
        <v>266</v>
      </c>
      <c r="C110" s="2" t="s">
        <v>179</v>
      </c>
      <c r="D110" s="3">
        <v>2</v>
      </c>
      <c r="E110" s="3">
        <f t="shared" si="5"/>
        <v>14</v>
      </c>
      <c r="F110" s="3">
        <v>32</v>
      </c>
    </row>
    <row r="111" spans="2:6" x14ac:dyDescent="0.25">
      <c r="B111" s="2" t="s">
        <v>266</v>
      </c>
      <c r="C111" s="2" t="s">
        <v>3</v>
      </c>
      <c r="D111" s="3">
        <v>1</v>
      </c>
      <c r="E111" s="3">
        <f t="shared" si="5"/>
        <v>14</v>
      </c>
      <c r="F111" s="3">
        <v>4</v>
      </c>
    </row>
    <row r="112" spans="2:6" x14ac:dyDescent="0.25">
      <c r="B112" s="2" t="s">
        <v>267</v>
      </c>
      <c r="C112" s="2" t="s">
        <v>3</v>
      </c>
      <c r="D112" s="3">
        <v>1</v>
      </c>
      <c r="E112" s="3">
        <f t="shared" si="5"/>
        <v>14</v>
      </c>
      <c r="F112" s="3">
        <v>21</v>
      </c>
    </row>
    <row r="113" spans="2:6" x14ac:dyDescent="0.25">
      <c r="B113" s="2" t="s">
        <v>268</v>
      </c>
      <c r="C113" s="2" t="s">
        <v>3</v>
      </c>
      <c r="D113" s="3">
        <v>1</v>
      </c>
      <c r="E113" s="3">
        <f t="shared" si="5"/>
        <v>15</v>
      </c>
      <c r="F113" s="3">
        <v>6</v>
      </c>
    </row>
    <row r="114" spans="2:6" x14ac:dyDescent="0.25">
      <c r="B114" s="2" t="s">
        <v>268</v>
      </c>
      <c r="C114" s="2" t="s">
        <v>3</v>
      </c>
      <c r="D114" s="3">
        <v>1</v>
      </c>
      <c r="E114" s="3">
        <f t="shared" si="5"/>
        <v>15</v>
      </c>
      <c r="F114" s="3">
        <v>0</v>
      </c>
    </row>
    <row r="115" spans="2:6" x14ac:dyDescent="0.25">
      <c r="B115" s="2" t="s">
        <v>269</v>
      </c>
      <c r="C115" s="2" t="s">
        <v>197</v>
      </c>
      <c r="D115" s="3">
        <v>2</v>
      </c>
      <c r="E115" s="3">
        <f t="shared" si="5"/>
        <v>15</v>
      </c>
      <c r="F115" s="3">
        <v>15</v>
      </c>
    </row>
    <row r="116" spans="2:6" x14ac:dyDescent="0.25">
      <c r="B116" s="2" t="s">
        <v>270</v>
      </c>
      <c r="C116" s="2" t="s">
        <v>3</v>
      </c>
      <c r="D116" s="3">
        <v>1</v>
      </c>
      <c r="E116" s="3">
        <f t="shared" si="5"/>
        <v>15</v>
      </c>
      <c r="F116" s="3">
        <v>3</v>
      </c>
    </row>
    <row r="117" spans="2:6" x14ac:dyDescent="0.25">
      <c r="B117" s="2" t="s">
        <v>271</v>
      </c>
      <c r="C117" s="2" t="s">
        <v>189</v>
      </c>
      <c r="D117" s="3">
        <v>2</v>
      </c>
      <c r="E117" s="3">
        <f t="shared" si="5"/>
        <v>15</v>
      </c>
      <c r="F117" s="3">
        <v>22</v>
      </c>
    </row>
    <row r="118" spans="2:6" x14ac:dyDescent="0.25">
      <c r="B118" s="2" t="s">
        <v>271</v>
      </c>
      <c r="C118" s="2" t="s">
        <v>3</v>
      </c>
      <c r="D118" s="3">
        <v>1</v>
      </c>
      <c r="E118" s="3">
        <f t="shared" si="5"/>
        <v>15</v>
      </c>
      <c r="F118" s="3">
        <v>4</v>
      </c>
    </row>
    <row r="119" spans="2:6" x14ac:dyDescent="0.25">
      <c r="B119" s="2" t="s">
        <v>114</v>
      </c>
      <c r="C119" s="2" t="s">
        <v>15</v>
      </c>
      <c r="D119" s="3">
        <v>2</v>
      </c>
      <c r="E119" s="3">
        <f t="shared" si="5"/>
        <v>15</v>
      </c>
      <c r="F119" s="3">
        <v>0</v>
      </c>
    </row>
    <row r="120" spans="2:6" x14ac:dyDescent="0.25">
      <c r="B120" s="2" t="s">
        <v>115</v>
      </c>
      <c r="C120" s="2" t="s">
        <v>3</v>
      </c>
      <c r="D120" s="3">
        <v>1</v>
      </c>
      <c r="E120" s="3">
        <f t="shared" si="5"/>
        <v>15</v>
      </c>
      <c r="F120" s="3">
        <v>7</v>
      </c>
    </row>
    <row r="121" spans="2:6" x14ac:dyDescent="0.25">
      <c r="B121" s="2" t="s">
        <v>115</v>
      </c>
      <c r="C121" s="2" t="s">
        <v>3</v>
      </c>
      <c r="D121" s="3">
        <v>1</v>
      </c>
      <c r="E121" s="3">
        <f t="shared" si="5"/>
        <v>15</v>
      </c>
      <c r="F121" s="3">
        <v>0</v>
      </c>
    </row>
    <row r="122" spans="2:6" x14ac:dyDescent="0.25">
      <c r="B122" s="2" t="s">
        <v>272</v>
      </c>
      <c r="C122" s="2" t="s">
        <v>3</v>
      </c>
      <c r="D122" s="3">
        <v>1</v>
      </c>
      <c r="E122" s="3">
        <f t="shared" si="5"/>
        <v>15</v>
      </c>
      <c r="F122" s="3">
        <v>21</v>
      </c>
    </row>
    <row r="123" spans="2:6" x14ac:dyDescent="0.25">
      <c r="B123" s="2" t="s">
        <v>273</v>
      </c>
      <c r="C123" s="2" t="s">
        <v>189</v>
      </c>
      <c r="D123" s="3">
        <v>2</v>
      </c>
      <c r="E123" s="3">
        <f t="shared" si="5"/>
        <v>15</v>
      </c>
      <c r="F123" s="3">
        <v>8</v>
      </c>
    </row>
    <row r="124" spans="2:6" x14ac:dyDescent="0.25">
      <c r="B124" s="2" t="s">
        <v>273</v>
      </c>
      <c r="C124" s="2" t="s">
        <v>216</v>
      </c>
      <c r="D124" s="3">
        <v>2</v>
      </c>
      <c r="E124" s="3">
        <f t="shared" si="5"/>
        <v>15</v>
      </c>
      <c r="F124" s="3">
        <v>14</v>
      </c>
    </row>
    <row r="125" spans="2:6" x14ac:dyDescent="0.25">
      <c r="B125" s="2" t="s">
        <v>274</v>
      </c>
      <c r="C125" s="2" t="s">
        <v>234</v>
      </c>
      <c r="D125" s="3">
        <v>2</v>
      </c>
      <c r="E125" s="3">
        <f t="shared" si="5"/>
        <v>15</v>
      </c>
      <c r="F125" s="3">
        <v>11</v>
      </c>
    </row>
    <row r="126" spans="2:6" x14ac:dyDescent="0.25">
      <c r="B126" s="2" t="s">
        <v>275</v>
      </c>
      <c r="C126" s="2" t="s">
        <v>3</v>
      </c>
      <c r="D126" s="3">
        <v>1</v>
      </c>
      <c r="E126" s="3">
        <f t="shared" si="5"/>
        <v>15</v>
      </c>
      <c r="F126" s="3">
        <v>7</v>
      </c>
    </row>
    <row r="127" spans="2:6" x14ac:dyDescent="0.25">
      <c r="B127" s="2" t="s">
        <v>120</v>
      </c>
      <c r="C127" s="2" t="s">
        <v>3</v>
      </c>
      <c r="D127" s="3">
        <v>1</v>
      </c>
      <c r="E127" s="3">
        <f t="shared" si="5"/>
        <v>15</v>
      </c>
      <c r="F127" s="3">
        <v>3</v>
      </c>
    </row>
    <row r="128" spans="2:6" x14ac:dyDescent="0.25">
      <c r="B128" s="2" t="s">
        <v>276</v>
      </c>
      <c r="C128" s="2" t="s">
        <v>3</v>
      </c>
      <c r="D128" s="3">
        <v>1</v>
      </c>
      <c r="E128" s="3">
        <f t="shared" si="5"/>
        <v>16</v>
      </c>
      <c r="F128" s="3">
        <v>7</v>
      </c>
    </row>
    <row r="129" spans="2:6" x14ac:dyDescent="0.25">
      <c r="B129" s="2" t="s">
        <v>121</v>
      </c>
      <c r="C129" s="2" t="s">
        <v>3</v>
      </c>
      <c r="D129" s="3">
        <v>1</v>
      </c>
      <c r="E129" s="3">
        <f t="shared" si="5"/>
        <v>16</v>
      </c>
      <c r="F129" s="3">
        <v>11</v>
      </c>
    </row>
    <row r="130" spans="2:6" x14ac:dyDescent="0.25">
      <c r="B130" s="2" t="s">
        <v>277</v>
      </c>
      <c r="C130" s="2" t="s">
        <v>3</v>
      </c>
      <c r="D130" s="3">
        <v>1</v>
      </c>
      <c r="E130" s="3">
        <f t="shared" si="5"/>
        <v>16</v>
      </c>
      <c r="F130" s="3">
        <v>2</v>
      </c>
    </row>
    <row r="131" spans="2:6" x14ac:dyDescent="0.25">
      <c r="B131" s="2" t="s">
        <v>278</v>
      </c>
      <c r="C131" s="2" t="s">
        <v>179</v>
      </c>
      <c r="D131" s="3">
        <v>2</v>
      </c>
      <c r="E131" s="3">
        <f t="shared" ref="E131:E155" si="6">HOUR(B131)</f>
        <v>16</v>
      </c>
      <c r="F131" s="3">
        <v>17</v>
      </c>
    </row>
    <row r="132" spans="2:6" x14ac:dyDescent="0.25">
      <c r="B132" s="2" t="s">
        <v>279</v>
      </c>
      <c r="C132" s="2" t="s">
        <v>176</v>
      </c>
      <c r="D132" s="3">
        <v>2</v>
      </c>
      <c r="E132" s="3">
        <f t="shared" si="6"/>
        <v>16</v>
      </c>
      <c r="F132" s="3">
        <v>9</v>
      </c>
    </row>
    <row r="133" spans="2:6" x14ac:dyDescent="0.25">
      <c r="B133" s="2" t="s">
        <v>280</v>
      </c>
      <c r="C133" s="2" t="s">
        <v>15</v>
      </c>
      <c r="D133" s="3">
        <v>2</v>
      </c>
      <c r="E133" s="3">
        <f t="shared" si="6"/>
        <v>16</v>
      </c>
      <c r="F133" s="3">
        <v>0</v>
      </c>
    </row>
    <row r="134" spans="2:6" x14ac:dyDescent="0.25">
      <c r="B134" s="2" t="s">
        <v>281</v>
      </c>
      <c r="C134" s="2" t="s">
        <v>3</v>
      </c>
      <c r="D134" s="3">
        <v>1</v>
      </c>
      <c r="E134" s="3">
        <f t="shared" si="6"/>
        <v>16</v>
      </c>
      <c r="F134" s="3">
        <v>0</v>
      </c>
    </row>
    <row r="135" spans="2:6" x14ac:dyDescent="0.25">
      <c r="B135" s="2" t="s">
        <v>282</v>
      </c>
      <c r="C135" s="2" t="s">
        <v>3</v>
      </c>
      <c r="D135" s="3">
        <v>1</v>
      </c>
      <c r="E135" s="3">
        <f t="shared" si="6"/>
        <v>16</v>
      </c>
      <c r="F135" s="3">
        <v>7</v>
      </c>
    </row>
    <row r="136" spans="2:6" x14ac:dyDescent="0.25">
      <c r="B136" s="2" t="s">
        <v>283</v>
      </c>
      <c r="C136" s="2" t="s">
        <v>216</v>
      </c>
      <c r="D136" s="3">
        <v>2</v>
      </c>
      <c r="E136" s="3">
        <f t="shared" si="6"/>
        <v>16</v>
      </c>
      <c r="F136" s="3">
        <v>0</v>
      </c>
    </row>
    <row r="137" spans="2:6" x14ac:dyDescent="0.25">
      <c r="B137" s="2" t="s">
        <v>284</v>
      </c>
      <c r="C137" s="2" t="s">
        <v>189</v>
      </c>
      <c r="D137" s="3">
        <v>2</v>
      </c>
      <c r="E137" s="3">
        <f t="shared" si="6"/>
        <v>16</v>
      </c>
      <c r="F137" s="3">
        <v>10</v>
      </c>
    </row>
    <row r="138" spans="2:6" x14ac:dyDescent="0.25">
      <c r="B138" s="2" t="s">
        <v>285</v>
      </c>
      <c r="C138" s="2" t="s">
        <v>3</v>
      </c>
      <c r="D138" s="3">
        <v>1</v>
      </c>
      <c r="E138" s="3">
        <f t="shared" si="6"/>
        <v>16</v>
      </c>
      <c r="F138" s="3">
        <v>6</v>
      </c>
    </row>
    <row r="139" spans="2:6" x14ac:dyDescent="0.25">
      <c r="B139" s="2" t="s">
        <v>286</v>
      </c>
      <c r="C139" s="2" t="s">
        <v>3</v>
      </c>
      <c r="D139" s="3">
        <v>1</v>
      </c>
      <c r="E139" s="3">
        <f t="shared" si="6"/>
        <v>16</v>
      </c>
      <c r="F139" s="3">
        <v>4</v>
      </c>
    </row>
    <row r="140" spans="2:6" x14ac:dyDescent="0.25">
      <c r="B140" s="2" t="s">
        <v>287</v>
      </c>
      <c r="C140" s="2" t="s">
        <v>3</v>
      </c>
      <c r="D140" s="3">
        <v>1</v>
      </c>
      <c r="E140" s="3">
        <f t="shared" si="6"/>
        <v>17</v>
      </c>
      <c r="F140" s="3">
        <v>0</v>
      </c>
    </row>
    <row r="141" spans="2:6" x14ac:dyDescent="0.25">
      <c r="B141" s="2" t="s">
        <v>288</v>
      </c>
      <c r="C141" s="2" t="s">
        <v>15</v>
      </c>
      <c r="D141" s="3">
        <v>2</v>
      </c>
      <c r="E141" s="3">
        <f t="shared" si="6"/>
        <v>17</v>
      </c>
      <c r="F141" s="3">
        <v>12</v>
      </c>
    </row>
    <row r="142" spans="2:6" x14ac:dyDescent="0.25">
      <c r="B142" s="2" t="s">
        <v>133</v>
      </c>
      <c r="C142" s="2" t="s">
        <v>3</v>
      </c>
      <c r="D142" s="3">
        <v>1</v>
      </c>
      <c r="E142" s="3">
        <f t="shared" si="6"/>
        <v>17</v>
      </c>
      <c r="F142" s="3">
        <v>7</v>
      </c>
    </row>
    <row r="143" spans="2:6" x14ac:dyDescent="0.25">
      <c r="B143" s="2" t="s">
        <v>289</v>
      </c>
      <c r="C143" s="2" t="s">
        <v>179</v>
      </c>
      <c r="D143" s="3">
        <v>2</v>
      </c>
      <c r="E143" s="3">
        <f t="shared" si="6"/>
        <v>17</v>
      </c>
      <c r="F143" s="3">
        <v>0</v>
      </c>
    </row>
    <row r="144" spans="2:6" x14ac:dyDescent="0.25">
      <c r="B144" s="2" t="s">
        <v>290</v>
      </c>
      <c r="C144" s="2" t="s">
        <v>3</v>
      </c>
      <c r="D144" s="3">
        <v>1</v>
      </c>
      <c r="E144" s="3">
        <f t="shared" si="6"/>
        <v>17</v>
      </c>
      <c r="F144" s="3">
        <v>0</v>
      </c>
    </row>
    <row r="145" spans="2:6" x14ac:dyDescent="0.25">
      <c r="B145" s="2" t="s">
        <v>291</v>
      </c>
      <c r="C145" s="2" t="s">
        <v>3</v>
      </c>
      <c r="D145" s="3">
        <v>1</v>
      </c>
      <c r="E145" s="3">
        <f t="shared" si="6"/>
        <v>17</v>
      </c>
      <c r="F145" s="3">
        <v>6</v>
      </c>
    </row>
    <row r="146" spans="2:6" x14ac:dyDescent="0.25">
      <c r="B146" s="2" t="s">
        <v>292</v>
      </c>
      <c r="C146" s="2" t="s">
        <v>3</v>
      </c>
      <c r="D146" s="3">
        <v>1</v>
      </c>
      <c r="E146" s="3">
        <f t="shared" si="6"/>
        <v>17</v>
      </c>
      <c r="F146" s="3">
        <v>4</v>
      </c>
    </row>
    <row r="147" spans="2:6" x14ac:dyDescent="0.25">
      <c r="B147" s="2" t="s">
        <v>293</v>
      </c>
      <c r="C147" s="2" t="s">
        <v>3</v>
      </c>
      <c r="D147" s="3">
        <v>1</v>
      </c>
      <c r="E147" s="3">
        <f t="shared" si="6"/>
        <v>18</v>
      </c>
      <c r="F147" s="3">
        <v>8</v>
      </c>
    </row>
    <row r="148" spans="2:6" x14ac:dyDescent="0.25">
      <c r="B148" s="2" t="s">
        <v>294</v>
      </c>
      <c r="C148" s="2" t="s">
        <v>15</v>
      </c>
      <c r="D148" s="3">
        <v>2</v>
      </c>
      <c r="E148" s="3">
        <f t="shared" si="6"/>
        <v>18</v>
      </c>
      <c r="F148" s="3">
        <v>19</v>
      </c>
    </row>
    <row r="149" spans="2:6" x14ac:dyDescent="0.25">
      <c r="B149" s="2" t="s">
        <v>294</v>
      </c>
      <c r="C149" s="2" t="s">
        <v>171</v>
      </c>
      <c r="D149" s="3">
        <v>2</v>
      </c>
      <c r="E149" s="3">
        <f t="shared" si="6"/>
        <v>18</v>
      </c>
      <c r="F149" s="3">
        <v>6</v>
      </c>
    </row>
    <row r="150" spans="2:6" x14ac:dyDescent="0.25">
      <c r="B150" s="2" t="s">
        <v>295</v>
      </c>
      <c r="C150" s="2" t="s">
        <v>3</v>
      </c>
      <c r="D150" s="3">
        <v>1</v>
      </c>
      <c r="E150" s="3">
        <f t="shared" si="6"/>
        <v>18</v>
      </c>
      <c r="F150" s="3">
        <v>0</v>
      </c>
    </row>
    <row r="151" spans="2:6" x14ac:dyDescent="0.25">
      <c r="B151" s="2" t="s">
        <v>296</v>
      </c>
      <c r="C151" s="2" t="s">
        <v>179</v>
      </c>
      <c r="D151" s="3">
        <v>2</v>
      </c>
      <c r="E151" s="3">
        <f t="shared" si="6"/>
        <v>18</v>
      </c>
      <c r="F151" s="3">
        <v>10</v>
      </c>
    </row>
    <row r="152" spans="2:6" x14ac:dyDescent="0.25">
      <c r="B152" s="2" t="s">
        <v>297</v>
      </c>
      <c r="C152" s="2" t="s">
        <v>3</v>
      </c>
      <c r="D152" s="3">
        <v>1</v>
      </c>
      <c r="E152" s="3">
        <f t="shared" si="6"/>
        <v>18</v>
      </c>
      <c r="F152" s="3">
        <v>2</v>
      </c>
    </row>
    <row r="153" spans="2:6" x14ac:dyDescent="0.25">
      <c r="B153" s="2" t="s">
        <v>298</v>
      </c>
      <c r="C153" s="2" t="s">
        <v>189</v>
      </c>
      <c r="D153" s="3">
        <v>2</v>
      </c>
      <c r="E153" s="3">
        <f t="shared" si="6"/>
        <v>18</v>
      </c>
      <c r="F153" s="3">
        <v>13</v>
      </c>
    </row>
    <row r="154" spans="2:6" x14ac:dyDescent="0.25">
      <c r="B154" s="2" t="s">
        <v>299</v>
      </c>
      <c r="C154" s="2" t="s">
        <v>216</v>
      </c>
      <c r="D154" s="3">
        <v>2</v>
      </c>
      <c r="E154" s="3">
        <f t="shared" si="6"/>
        <v>18</v>
      </c>
      <c r="F154" s="3">
        <v>5</v>
      </c>
    </row>
    <row r="155" spans="2:6" x14ac:dyDescent="0.25">
      <c r="B155" s="2" t="s">
        <v>300</v>
      </c>
      <c r="C155" s="2" t="s">
        <v>3</v>
      </c>
      <c r="D155" s="3">
        <v>1</v>
      </c>
      <c r="E155" s="3">
        <f t="shared" si="6"/>
        <v>19</v>
      </c>
      <c r="F155" s="3">
        <v>0</v>
      </c>
    </row>
    <row r="156" spans="2:6" x14ac:dyDescent="0.25">
      <c r="B156" s="2" t="s">
        <v>301</v>
      </c>
      <c r="C156" s="2" t="s">
        <v>15</v>
      </c>
      <c r="D156" s="3">
        <v>2</v>
      </c>
      <c r="E156" s="3">
        <f t="shared" ref="E156:E169" si="7">HOUR(B156)</f>
        <v>19</v>
      </c>
      <c r="F156" s="3">
        <v>0</v>
      </c>
    </row>
    <row r="157" spans="2:6" x14ac:dyDescent="0.25">
      <c r="B157" s="2" t="s">
        <v>302</v>
      </c>
      <c r="C157" s="2" t="s">
        <v>3</v>
      </c>
      <c r="D157" s="3">
        <v>1</v>
      </c>
      <c r="E157" s="3">
        <f t="shared" si="7"/>
        <v>19</v>
      </c>
      <c r="F157" s="3">
        <v>2</v>
      </c>
    </row>
    <row r="158" spans="2:6" x14ac:dyDescent="0.25">
      <c r="B158" s="2" t="s">
        <v>303</v>
      </c>
      <c r="C158" s="2" t="s">
        <v>3</v>
      </c>
      <c r="D158" s="3">
        <v>1</v>
      </c>
      <c r="E158" s="3">
        <f t="shared" si="7"/>
        <v>19</v>
      </c>
      <c r="F158" s="3">
        <v>0</v>
      </c>
    </row>
    <row r="159" spans="2:6" x14ac:dyDescent="0.25">
      <c r="B159" s="2" t="s">
        <v>304</v>
      </c>
      <c r="C159" s="2" t="s">
        <v>15</v>
      </c>
      <c r="D159" s="3">
        <v>2</v>
      </c>
      <c r="E159" s="3">
        <f t="shared" si="7"/>
        <v>20</v>
      </c>
      <c r="F159" s="3">
        <v>11</v>
      </c>
    </row>
    <row r="160" spans="2:6" x14ac:dyDescent="0.25">
      <c r="B160" s="2" t="s">
        <v>305</v>
      </c>
      <c r="C160" s="2" t="s">
        <v>189</v>
      </c>
      <c r="D160" s="3">
        <v>2</v>
      </c>
      <c r="E160" s="3">
        <f t="shared" si="7"/>
        <v>20</v>
      </c>
      <c r="F160" s="3">
        <v>4</v>
      </c>
    </row>
    <row r="161" spans="2:6" x14ac:dyDescent="0.25">
      <c r="B161" s="2" t="s">
        <v>306</v>
      </c>
      <c r="C161" s="2" t="s">
        <v>3</v>
      </c>
      <c r="D161" s="3">
        <v>1</v>
      </c>
      <c r="E161" s="3">
        <f t="shared" si="7"/>
        <v>20</v>
      </c>
      <c r="F161" s="3">
        <v>0</v>
      </c>
    </row>
    <row r="162" spans="2:6" x14ac:dyDescent="0.25">
      <c r="B162" s="2" t="s">
        <v>307</v>
      </c>
      <c r="C162" s="2" t="s">
        <v>3</v>
      </c>
      <c r="D162" s="3">
        <v>1</v>
      </c>
      <c r="E162" s="3">
        <f t="shared" si="7"/>
        <v>21</v>
      </c>
      <c r="F162" s="3">
        <v>2</v>
      </c>
    </row>
    <row r="163" spans="2:6" x14ac:dyDescent="0.25">
      <c r="B163" s="2" t="s">
        <v>308</v>
      </c>
      <c r="C163" s="2" t="s">
        <v>3</v>
      </c>
      <c r="D163" s="3">
        <v>1</v>
      </c>
      <c r="E163" s="3">
        <f t="shared" si="7"/>
        <v>21</v>
      </c>
      <c r="F163" s="3">
        <v>0</v>
      </c>
    </row>
    <row r="164" spans="2:6" x14ac:dyDescent="0.25">
      <c r="B164" s="2" t="s">
        <v>309</v>
      </c>
      <c r="C164" s="2" t="s">
        <v>3</v>
      </c>
      <c r="D164" s="3">
        <v>1</v>
      </c>
      <c r="E164" s="3">
        <f t="shared" si="7"/>
        <v>21</v>
      </c>
      <c r="F164" s="3">
        <v>1</v>
      </c>
    </row>
    <row r="165" spans="2:6" x14ac:dyDescent="0.25">
      <c r="B165" s="2" t="s">
        <v>310</v>
      </c>
      <c r="C165" s="2" t="s">
        <v>3</v>
      </c>
      <c r="D165" s="3">
        <v>1</v>
      </c>
      <c r="E165" s="3">
        <f t="shared" si="7"/>
        <v>21</v>
      </c>
      <c r="F165" s="3">
        <v>3</v>
      </c>
    </row>
    <row r="166" spans="2:6" x14ac:dyDescent="0.25">
      <c r="B166" s="2" t="s">
        <v>311</v>
      </c>
      <c r="C166" s="2" t="s">
        <v>15</v>
      </c>
      <c r="D166" s="3">
        <v>2</v>
      </c>
      <c r="E166" s="3">
        <f t="shared" si="7"/>
        <v>22</v>
      </c>
      <c r="F166" s="3">
        <v>2</v>
      </c>
    </row>
    <row r="167" spans="2:6" x14ac:dyDescent="0.25">
      <c r="B167" s="2" t="s">
        <v>311</v>
      </c>
      <c r="C167" s="2" t="s">
        <v>216</v>
      </c>
      <c r="D167" s="3">
        <v>2</v>
      </c>
      <c r="E167" s="3">
        <f t="shared" si="7"/>
        <v>22</v>
      </c>
      <c r="F167" s="3">
        <v>2</v>
      </c>
    </row>
    <row r="168" spans="2:6" x14ac:dyDescent="0.25">
      <c r="B168" s="2" t="s">
        <v>312</v>
      </c>
      <c r="C168" s="2" t="s">
        <v>313</v>
      </c>
      <c r="D168" s="3">
        <v>2</v>
      </c>
      <c r="E168" s="3">
        <f t="shared" si="7"/>
        <v>22</v>
      </c>
      <c r="F168" s="3">
        <v>3</v>
      </c>
    </row>
    <row r="169" spans="2:6" x14ac:dyDescent="0.25">
      <c r="B169" s="2" t="s">
        <v>314</v>
      </c>
      <c r="C169" s="2" t="s">
        <v>208</v>
      </c>
      <c r="D169" s="3">
        <v>2</v>
      </c>
      <c r="E169" s="3">
        <f t="shared" si="7"/>
        <v>22</v>
      </c>
      <c r="F169" s="3">
        <v>5</v>
      </c>
    </row>
  </sheetData>
  <mergeCells count="3">
    <mergeCell ref="K2:L2"/>
    <mergeCell ref="M2:N2"/>
    <mergeCell ref="H2:H3"/>
  </mergeCells>
  <conditionalFormatting sqref="M4:N27">
    <cfRule type="colorScale" priority="1">
      <colorScale>
        <cfvo type="min"/>
        <cfvo type="max"/>
        <color rgb="FFFCFCFF"/>
        <color rgb="FF63BE7B"/>
      </colorScale>
    </cfRule>
  </conditionalFormatting>
  <conditionalFormatting sqref="I4:J27">
    <cfRule type="colorScale" priority="3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BC012-B71B-487F-8A9F-BB56475B56E9}">
  <dimension ref="B2:N173"/>
  <sheetViews>
    <sheetView workbookViewId="0">
      <selection activeCell="I28" sqref="I28:N28"/>
    </sheetView>
  </sheetViews>
  <sheetFormatPr defaultRowHeight="15" x14ac:dyDescent="0.25"/>
  <cols>
    <col min="3" max="3" width="27" bestFit="1" customWidth="1"/>
    <col min="6" max="6" width="11" bestFit="1" customWidth="1"/>
    <col min="8" max="8" width="4" customWidth="1"/>
    <col min="9" max="10" width="10" style="4" customWidth="1"/>
    <col min="11" max="14" width="10" customWidth="1"/>
  </cols>
  <sheetData>
    <row r="2" spans="2:14" x14ac:dyDescent="0.25">
      <c r="B2" s="15" t="s">
        <v>0</v>
      </c>
      <c r="C2" s="15" t="s">
        <v>1</v>
      </c>
      <c r="D2" s="15" t="s">
        <v>160</v>
      </c>
      <c r="E2" s="15" t="s">
        <v>161</v>
      </c>
      <c r="F2" s="15" t="s">
        <v>162</v>
      </c>
      <c r="H2" s="14" t="s">
        <v>657</v>
      </c>
      <c r="I2" s="5" t="s">
        <v>164</v>
      </c>
      <c r="J2" s="5" t="s">
        <v>165</v>
      </c>
      <c r="K2" s="11" t="s">
        <v>658</v>
      </c>
      <c r="L2" s="11"/>
      <c r="M2" s="11" t="s">
        <v>316</v>
      </c>
      <c r="N2" s="11"/>
    </row>
    <row r="3" spans="2:14" x14ac:dyDescent="0.25">
      <c r="B3" s="2" t="s">
        <v>317</v>
      </c>
      <c r="C3" s="2" t="s">
        <v>3</v>
      </c>
      <c r="D3" s="3">
        <v>1</v>
      </c>
      <c r="E3" s="3">
        <f t="shared" ref="E3:E66" si="0">HOUR(B3)</f>
        <v>4</v>
      </c>
      <c r="F3" s="3">
        <v>14</v>
      </c>
      <c r="H3" s="14"/>
      <c r="I3" s="7">
        <v>1</v>
      </c>
      <c r="J3" s="7">
        <v>2</v>
      </c>
      <c r="K3" s="6">
        <v>1</v>
      </c>
      <c r="L3" s="6">
        <v>2</v>
      </c>
      <c r="M3" s="6">
        <v>1</v>
      </c>
      <c r="N3" s="6">
        <v>2</v>
      </c>
    </row>
    <row r="4" spans="2:14" x14ac:dyDescent="0.25">
      <c r="B4" s="2" t="s">
        <v>318</v>
      </c>
      <c r="C4" s="2" t="s">
        <v>3</v>
      </c>
      <c r="D4" s="3">
        <v>1</v>
      </c>
      <c r="E4" s="3">
        <f t="shared" si="0"/>
        <v>4</v>
      </c>
      <c r="F4" s="3">
        <v>10</v>
      </c>
      <c r="H4" s="8">
        <v>0</v>
      </c>
      <c r="I4" s="8">
        <f>SUMIFS($F:$F,$E:$E,$H4,$D:$D,I$3)</f>
        <v>0</v>
      </c>
      <c r="J4" s="8">
        <f>SUMIFS($F:$F,$E:$E,$H4,$D:$D,J$3)</f>
        <v>0</v>
      </c>
      <c r="K4" s="8">
        <f>COUNTIFS($E:$E,$H4,$D:$D,K$3)</f>
        <v>0</v>
      </c>
      <c r="L4" s="8">
        <f>COUNTIFS($E:$E,$H4,$D:$D,L$3)</f>
        <v>0</v>
      </c>
      <c r="M4" s="12"/>
      <c r="N4" s="12"/>
    </row>
    <row r="5" spans="2:14" x14ac:dyDescent="0.25">
      <c r="B5" s="2" t="s">
        <v>319</v>
      </c>
      <c r="C5" s="2" t="s">
        <v>3</v>
      </c>
      <c r="D5" s="3">
        <v>1</v>
      </c>
      <c r="E5" s="3">
        <f t="shared" si="0"/>
        <v>4</v>
      </c>
      <c r="F5" s="3">
        <v>11</v>
      </c>
      <c r="H5" s="8">
        <v>1</v>
      </c>
      <c r="I5" s="8">
        <f>SUMIFS($F:$F,$E:$E,$H5,$D:$D,I$3)</f>
        <v>0</v>
      </c>
      <c r="J5" s="8">
        <f>SUMIFS($F:$F,$E:$E,$H5,$D:$D,J$3)</f>
        <v>0</v>
      </c>
      <c r="K5" s="8">
        <f t="shared" ref="K5:L27" si="1">COUNTIFS($E:$E,$H5,$D:$D,K$3)</f>
        <v>0</v>
      </c>
      <c r="L5" s="8">
        <f t="shared" si="1"/>
        <v>0</v>
      </c>
      <c r="M5" s="12"/>
      <c r="N5" s="12"/>
    </row>
    <row r="6" spans="2:14" x14ac:dyDescent="0.25">
      <c r="B6" s="2" t="s">
        <v>320</v>
      </c>
      <c r="C6" s="2" t="s">
        <v>3</v>
      </c>
      <c r="D6" s="3">
        <v>1</v>
      </c>
      <c r="E6" s="3">
        <f t="shared" si="0"/>
        <v>4</v>
      </c>
      <c r="F6" s="3">
        <v>4</v>
      </c>
      <c r="H6" s="8">
        <v>2</v>
      </c>
      <c r="I6" s="8">
        <f>SUMIFS($F:$F,$E:$E,$H6,$D:$D,I$3)</f>
        <v>0</v>
      </c>
      <c r="J6" s="8">
        <f>SUMIFS($F:$F,$E:$E,$H6,$D:$D,J$3)</f>
        <v>0</v>
      </c>
      <c r="K6" s="8">
        <f t="shared" si="1"/>
        <v>0</v>
      </c>
      <c r="L6" s="8">
        <f t="shared" si="1"/>
        <v>0</v>
      </c>
      <c r="M6" s="12"/>
      <c r="N6" s="12"/>
    </row>
    <row r="7" spans="2:14" x14ac:dyDescent="0.25">
      <c r="B7" s="2" t="s">
        <v>6</v>
      </c>
      <c r="C7" s="2" t="s">
        <v>3</v>
      </c>
      <c r="D7" s="3">
        <v>1</v>
      </c>
      <c r="E7" s="3">
        <f t="shared" si="0"/>
        <v>4</v>
      </c>
      <c r="F7" s="3">
        <v>20</v>
      </c>
      <c r="H7" s="8">
        <v>3</v>
      </c>
      <c r="I7" s="8">
        <f>SUMIFS($F:$F,$E:$E,$H7,$D:$D,I$3)</f>
        <v>0</v>
      </c>
      <c r="J7" s="8">
        <f>SUMIFS($F:$F,$E:$E,$H7,$D:$D,J$3)</f>
        <v>0</v>
      </c>
      <c r="K7" s="8">
        <f t="shared" si="1"/>
        <v>0</v>
      </c>
      <c r="L7" s="8">
        <f t="shared" si="1"/>
        <v>0</v>
      </c>
      <c r="M7" s="12"/>
      <c r="N7" s="12"/>
    </row>
    <row r="8" spans="2:14" x14ac:dyDescent="0.25">
      <c r="B8" s="2" t="s">
        <v>169</v>
      </c>
      <c r="C8" s="2" t="s">
        <v>3</v>
      </c>
      <c r="D8" s="3">
        <v>1</v>
      </c>
      <c r="E8" s="3">
        <f>HOUR(B8)</f>
        <v>5</v>
      </c>
      <c r="F8" s="3">
        <v>0</v>
      </c>
      <c r="H8" s="8">
        <v>4</v>
      </c>
      <c r="I8" s="8">
        <f>SUMIFS($F:$F,$E:$E,$H8,$D:$D,I$3)</f>
        <v>59</v>
      </c>
      <c r="J8" s="8">
        <f>SUMIFS($F:$F,$E:$E,$H8,$D:$D,J$3)</f>
        <v>0</v>
      </c>
      <c r="K8" s="8">
        <f t="shared" si="1"/>
        <v>5</v>
      </c>
      <c r="L8" s="8">
        <f t="shared" si="1"/>
        <v>0</v>
      </c>
      <c r="M8" s="12">
        <f t="shared" ref="M8:N30" si="2">I8/K8</f>
        <v>11.8</v>
      </c>
      <c r="N8" s="12"/>
    </row>
    <row r="9" spans="2:14" x14ac:dyDescent="0.25">
      <c r="B9" s="2" t="s">
        <v>321</v>
      </c>
      <c r="C9" s="2" t="s">
        <v>3</v>
      </c>
      <c r="D9" s="3">
        <v>1</v>
      </c>
      <c r="E9" s="3">
        <f t="shared" si="0"/>
        <v>5</v>
      </c>
      <c r="F9" s="3">
        <v>6</v>
      </c>
      <c r="H9" s="8">
        <v>5</v>
      </c>
      <c r="I9" s="8">
        <f>SUMIFS($F:$F,$E:$E,$H9,$D:$D,I$3)</f>
        <v>45</v>
      </c>
      <c r="J9" s="8">
        <f>SUMIFS($F:$F,$E:$E,$H9,$D:$D,J$3)</f>
        <v>19</v>
      </c>
      <c r="K9" s="8">
        <f t="shared" si="1"/>
        <v>7</v>
      </c>
      <c r="L9" s="8">
        <f t="shared" si="1"/>
        <v>5</v>
      </c>
      <c r="M9" s="12">
        <f t="shared" si="2"/>
        <v>6.4285714285714288</v>
      </c>
      <c r="N9" s="12">
        <f t="shared" si="2"/>
        <v>3.8</v>
      </c>
    </row>
    <row r="10" spans="2:14" x14ac:dyDescent="0.25">
      <c r="B10" s="2" t="s">
        <v>10</v>
      </c>
      <c r="C10" s="2" t="s">
        <v>171</v>
      </c>
      <c r="D10" s="3">
        <v>2</v>
      </c>
      <c r="E10" s="3">
        <f t="shared" si="0"/>
        <v>5</v>
      </c>
      <c r="F10" s="3">
        <v>6</v>
      </c>
      <c r="H10" s="8">
        <v>6</v>
      </c>
      <c r="I10" s="8">
        <f>SUMIFS($F:$F,$E:$E,$H10,$D:$D,I$3)</f>
        <v>104</v>
      </c>
      <c r="J10" s="8">
        <f>SUMIFS($F:$F,$E:$E,$H10,$D:$D,J$3)</f>
        <v>62</v>
      </c>
      <c r="K10" s="8">
        <f t="shared" si="1"/>
        <v>6</v>
      </c>
      <c r="L10" s="8">
        <f t="shared" si="1"/>
        <v>9</v>
      </c>
      <c r="M10" s="12">
        <f t="shared" si="2"/>
        <v>17.333333333333332</v>
      </c>
      <c r="N10" s="12">
        <f t="shared" si="2"/>
        <v>6.8888888888888893</v>
      </c>
    </row>
    <row r="11" spans="2:14" x14ac:dyDescent="0.25">
      <c r="B11" s="2" t="s">
        <v>322</v>
      </c>
      <c r="C11" s="2" t="s">
        <v>3</v>
      </c>
      <c r="D11" s="3">
        <v>1</v>
      </c>
      <c r="E11" s="3">
        <f t="shared" si="0"/>
        <v>5</v>
      </c>
      <c r="F11" s="3">
        <v>6</v>
      </c>
      <c r="H11" s="8">
        <v>7</v>
      </c>
      <c r="I11" s="8">
        <f>SUMIFS($F:$F,$E:$E,$H11,$D:$D,I$3)</f>
        <v>286</v>
      </c>
      <c r="J11" s="8">
        <f>SUMIFS($F:$F,$E:$E,$H11,$D:$D,J$3)</f>
        <v>34</v>
      </c>
      <c r="K11" s="8">
        <f t="shared" si="1"/>
        <v>10</v>
      </c>
      <c r="L11" s="8">
        <f t="shared" si="1"/>
        <v>4</v>
      </c>
      <c r="M11" s="12">
        <f t="shared" si="2"/>
        <v>28.6</v>
      </c>
      <c r="N11" s="12">
        <f t="shared" si="2"/>
        <v>8.5</v>
      </c>
    </row>
    <row r="12" spans="2:14" x14ac:dyDescent="0.25">
      <c r="B12" s="2" t="s">
        <v>323</v>
      </c>
      <c r="C12" s="2" t="s">
        <v>3</v>
      </c>
      <c r="D12" s="3">
        <v>1</v>
      </c>
      <c r="E12" s="3">
        <f t="shared" si="0"/>
        <v>5</v>
      </c>
      <c r="F12" s="3">
        <v>10</v>
      </c>
      <c r="H12" s="8">
        <v>8</v>
      </c>
      <c r="I12" s="8">
        <f>SUMIFS($F:$F,$E:$E,$H12,$D:$D,I$3)</f>
        <v>87</v>
      </c>
      <c r="J12" s="8">
        <f>SUMIFS($F:$F,$E:$E,$H12,$D:$D,J$3)</f>
        <v>12</v>
      </c>
      <c r="K12" s="8">
        <f t="shared" si="1"/>
        <v>5</v>
      </c>
      <c r="L12" s="8">
        <f t="shared" si="1"/>
        <v>3</v>
      </c>
      <c r="M12" s="12">
        <f t="shared" si="2"/>
        <v>17.399999999999999</v>
      </c>
      <c r="N12" s="12">
        <f t="shared" si="2"/>
        <v>4</v>
      </c>
    </row>
    <row r="13" spans="2:14" x14ac:dyDescent="0.25">
      <c r="B13" s="2" t="s">
        <v>323</v>
      </c>
      <c r="C13" s="2" t="s">
        <v>175</v>
      </c>
      <c r="D13" s="3">
        <v>2</v>
      </c>
      <c r="E13" s="3">
        <f t="shared" si="0"/>
        <v>5</v>
      </c>
      <c r="F13" s="3">
        <v>4</v>
      </c>
      <c r="H13" s="8">
        <v>9</v>
      </c>
      <c r="I13" s="8">
        <f>SUMIFS($F:$F,$E:$E,$H13,$D:$D,I$3)</f>
        <v>15</v>
      </c>
      <c r="J13" s="8">
        <f>SUMIFS($F:$F,$E:$E,$H13,$D:$D,J$3)</f>
        <v>24</v>
      </c>
      <c r="K13" s="8">
        <f t="shared" si="1"/>
        <v>2</v>
      </c>
      <c r="L13" s="8">
        <f t="shared" si="1"/>
        <v>5</v>
      </c>
      <c r="M13" s="12">
        <f t="shared" si="2"/>
        <v>7.5</v>
      </c>
      <c r="N13" s="12">
        <f t="shared" si="2"/>
        <v>4.8</v>
      </c>
    </row>
    <row r="14" spans="2:14" x14ac:dyDescent="0.25">
      <c r="B14" s="2" t="s">
        <v>324</v>
      </c>
      <c r="C14" s="2" t="s">
        <v>3</v>
      </c>
      <c r="D14" s="3">
        <v>1</v>
      </c>
      <c r="E14" s="3">
        <f t="shared" si="0"/>
        <v>5</v>
      </c>
      <c r="F14" s="3">
        <v>4</v>
      </c>
      <c r="H14" s="8">
        <v>10</v>
      </c>
      <c r="I14" s="8">
        <f>SUMIFS($F:$F,$E:$E,$H14,$D:$D,I$3)</f>
        <v>45</v>
      </c>
      <c r="J14" s="8">
        <f>SUMIFS($F:$F,$E:$E,$H14,$D:$D,J$3)</f>
        <v>27</v>
      </c>
      <c r="K14" s="8">
        <f t="shared" si="1"/>
        <v>4</v>
      </c>
      <c r="L14" s="8">
        <f t="shared" si="1"/>
        <v>3</v>
      </c>
      <c r="M14" s="12">
        <f t="shared" si="2"/>
        <v>11.25</v>
      </c>
      <c r="N14" s="12">
        <f t="shared" si="2"/>
        <v>9</v>
      </c>
    </row>
    <row r="15" spans="2:14" x14ac:dyDescent="0.25">
      <c r="B15" s="2" t="s">
        <v>325</v>
      </c>
      <c r="C15" s="2" t="s">
        <v>176</v>
      </c>
      <c r="D15" s="3">
        <v>2</v>
      </c>
      <c r="E15" s="3">
        <f t="shared" si="0"/>
        <v>5</v>
      </c>
      <c r="F15" s="3">
        <v>2</v>
      </c>
      <c r="H15" s="8">
        <v>11</v>
      </c>
      <c r="I15" s="8">
        <f>SUMIFS($F:$F,$E:$E,$H15,$D:$D,I$3)</f>
        <v>12</v>
      </c>
      <c r="J15" s="8">
        <f>SUMIFS($F:$F,$E:$E,$H15,$D:$D,J$3)</f>
        <v>28</v>
      </c>
      <c r="K15" s="8">
        <f t="shared" si="1"/>
        <v>2</v>
      </c>
      <c r="L15" s="8">
        <f t="shared" si="1"/>
        <v>4</v>
      </c>
      <c r="M15" s="12">
        <f t="shared" si="2"/>
        <v>6</v>
      </c>
      <c r="N15" s="12">
        <f t="shared" si="2"/>
        <v>7</v>
      </c>
    </row>
    <row r="16" spans="2:14" x14ac:dyDescent="0.25">
      <c r="B16" s="2" t="s">
        <v>326</v>
      </c>
      <c r="C16" s="2" t="s">
        <v>179</v>
      </c>
      <c r="D16" s="3">
        <v>2</v>
      </c>
      <c r="E16" s="3">
        <f t="shared" si="0"/>
        <v>5</v>
      </c>
      <c r="F16" s="3">
        <v>2</v>
      </c>
      <c r="H16" s="8">
        <v>12</v>
      </c>
      <c r="I16" s="8">
        <f>SUMIFS($F:$F,$E:$E,$H16,$D:$D,I$3)</f>
        <v>37</v>
      </c>
      <c r="J16" s="8">
        <f>SUMIFS($F:$F,$E:$E,$H16,$D:$D,J$3)</f>
        <v>46</v>
      </c>
      <c r="K16" s="8">
        <f t="shared" si="1"/>
        <v>7</v>
      </c>
      <c r="L16" s="8">
        <f t="shared" si="1"/>
        <v>4</v>
      </c>
      <c r="M16" s="12">
        <f t="shared" si="2"/>
        <v>5.2857142857142856</v>
      </c>
      <c r="N16" s="12">
        <f t="shared" si="2"/>
        <v>11.5</v>
      </c>
    </row>
    <row r="17" spans="2:14" x14ac:dyDescent="0.25">
      <c r="B17" s="2" t="s">
        <v>327</v>
      </c>
      <c r="C17" s="2" t="s">
        <v>3</v>
      </c>
      <c r="D17" s="3">
        <v>1</v>
      </c>
      <c r="E17" s="3">
        <f t="shared" si="0"/>
        <v>5</v>
      </c>
      <c r="F17" s="3">
        <v>10</v>
      </c>
      <c r="H17" s="8">
        <v>13</v>
      </c>
      <c r="I17" s="8">
        <f>SUMIFS($F:$F,$E:$E,$H17,$D:$D,I$3)</f>
        <v>36</v>
      </c>
      <c r="J17" s="8">
        <f>SUMIFS($F:$F,$E:$E,$H17,$D:$D,J$3)</f>
        <v>96</v>
      </c>
      <c r="K17" s="8">
        <f t="shared" si="1"/>
        <v>9</v>
      </c>
      <c r="L17" s="8">
        <f t="shared" si="1"/>
        <v>8</v>
      </c>
      <c r="M17" s="12">
        <f t="shared" si="2"/>
        <v>4</v>
      </c>
      <c r="N17" s="12">
        <f t="shared" si="2"/>
        <v>12</v>
      </c>
    </row>
    <row r="18" spans="2:14" x14ac:dyDescent="0.25">
      <c r="B18" s="2" t="s">
        <v>328</v>
      </c>
      <c r="C18" s="2" t="s">
        <v>329</v>
      </c>
      <c r="D18" s="3">
        <v>2</v>
      </c>
      <c r="E18" s="3">
        <f t="shared" si="0"/>
        <v>5</v>
      </c>
      <c r="F18" s="3">
        <v>5</v>
      </c>
      <c r="H18" s="8">
        <v>14</v>
      </c>
      <c r="I18" s="8">
        <f>SUMIFS($F:$F,$E:$E,$H18,$D:$D,I$3)</f>
        <v>31</v>
      </c>
      <c r="J18" s="8">
        <f>SUMIFS($F:$F,$E:$E,$H18,$D:$D,J$3)</f>
        <v>163</v>
      </c>
      <c r="K18" s="8">
        <f t="shared" si="1"/>
        <v>6</v>
      </c>
      <c r="L18" s="8">
        <f t="shared" si="1"/>
        <v>9</v>
      </c>
      <c r="M18" s="12">
        <f t="shared" si="2"/>
        <v>5.166666666666667</v>
      </c>
      <c r="N18" s="12">
        <f t="shared" si="2"/>
        <v>18.111111111111111</v>
      </c>
    </row>
    <row r="19" spans="2:14" x14ac:dyDescent="0.25">
      <c r="B19" s="2" t="s">
        <v>330</v>
      </c>
      <c r="C19" s="2" t="s">
        <v>3</v>
      </c>
      <c r="D19" s="3">
        <v>1</v>
      </c>
      <c r="E19" s="3">
        <f t="shared" si="0"/>
        <v>5</v>
      </c>
      <c r="F19" s="3">
        <v>9</v>
      </c>
      <c r="H19" s="8">
        <v>15</v>
      </c>
      <c r="I19" s="8">
        <f>SUMIFS($F:$F,$E:$E,$H19,$D:$D,I$3)</f>
        <v>41</v>
      </c>
      <c r="J19" s="8">
        <f>SUMIFS($F:$F,$E:$E,$H19,$D:$D,J$3)</f>
        <v>139</v>
      </c>
      <c r="K19" s="8">
        <f t="shared" si="1"/>
        <v>8</v>
      </c>
      <c r="L19" s="8">
        <f t="shared" si="1"/>
        <v>7</v>
      </c>
      <c r="M19" s="12">
        <f t="shared" si="2"/>
        <v>5.125</v>
      </c>
      <c r="N19" s="12">
        <f t="shared" si="2"/>
        <v>19.857142857142858</v>
      </c>
    </row>
    <row r="20" spans="2:14" x14ac:dyDescent="0.25">
      <c r="B20" s="2" t="s">
        <v>22</v>
      </c>
      <c r="C20" s="2" t="s">
        <v>3</v>
      </c>
      <c r="D20" s="3">
        <v>1</v>
      </c>
      <c r="E20" s="3">
        <f t="shared" si="0"/>
        <v>6</v>
      </c>
      <c r="F20" s="3">
        <v>15</v>
      </c>
      <c r="H20" s="8">
        <v>16</v>
      </c>
      <c r="I20" s="8">
        <f>SUMIFS($F:$F,$E:$E,$H20,$D:$D,I$3)</f>
        <v>6</v>
      </c>
      <c r="J20" s="8">
        <f>SUMIFS($F:$F,$E:$E,$H20,$D:$D,J$3)</f>
        <v>31</v>
      </c>
      <c r="K20" s="8">
        <f t="shared" si="1"/>
        <v>3</v>
      </c>
      <c r="L20" s="8">
        <f t="shared" si="1"/>
        <v>6</v>
      </c>
      <c r="M20" s="12">
        <f t="shared" si="2"/>
        <v>2</v>
      </c>
      <c r="N20" s="12">
        <f t="shared" si="2"/>
        <v>5.166666666666667</v>
      </c>
    </row>
    <row r="21" spans="2:14" x14ac:dyDescent="0.25">
      <c r="B21" s="2" t="s">
        <v>331</v>
      </c>
      <c r="C21" s="2" t="s">
        <v>3</v>
      </c>
      <c r="D21" s="3">
        <v>1</v>
      </c>
      <c r="E21" s="3">
        <f t="shared" si="0"/>
        <v>6</v>
      </c>
      <c r="F21" s="3">
        <v>16</v>
      </c>
      <c r="H21" s="8">
        <v>17</v>
      </c>
      <c r="I21" s="8">
        <f>SUMIFS($F:$F,$E:$E,$H21,$D:$D,I$3)</f>
        <v>26</v>
      </c>
      <c r="J21" s="8">
        <f>SUMIFS($F:$F,$E:$E,$H21,$D:$D,J$3)</f>
        <v>12</v>
      </c>
      <c r="K21" s="8">
        <f t="shared" si="1"/>
        <v>5</v>
      </c>
      <c r="L21" s="8">
        <f t="shared" si="1"/>
        <v>2</v>
      </c>
      <c r="M21" s="12">
        <f t="shared" si="2"/>
        <v>5.2</v>
      </c>
      <c r="N21" s="12">
        <f t="shared" si="2"/>
        <v>6</v>
      </c>
    </row>
    <row r="22" spans="2:14" x14ac:dyDescent="0.25">
      <c r="B22" s="2" t="s">
        <v>332</v>
      </c>
      <c r="C22" s="2" t="s">
        <v>3</v>
      </c>
      <c r="D22" s="3">
        <v>1</v>
      </c>
      <c r="E22" s="3">
        <f t="shared" si="0"/>
        <v>6</v>
      </c>
      <c r="F22" s="3">
        <v>0</v>
      </c>
      <c r="H22" s="8">
        <v>18</v>
      </c>
      <c r="I22" s="8">
        <f>SUMIFS($F:$F,$E:$E,$H22,$D:$D,I$3)</f>
        <v>14</v>
      </c>
      <c r="J22" s="8">
        <f>SUMIFS($F:$F,$E:$E,$H22,$D:$D,J$3)</f>
        <v>58</v>
      </c>
      <c r="K22" s="8">
        <f t="shared" si="1"/>
        <v>4</v>
      </c>
      <c r="L22" s="8">
        <f t="shared" si="1"/>
        <v>5</v>
      </c>
      <c r="M22" s="12">
        <f t="shared" si="2"/>
        <v>3.5</v>
      </c>
      <c r="N22" s="12">
        <f t="shared" si="2"/>
        <v>11.6</v>
      </c>
    </row>
    <row r="23" spans="2:14" x14ac:dyDescent="0.25">
      <c r="B23" s="2" t="s">
        <v>333</v>
      </c>
      <c r="C23" s="2" t="s">
        <v>3</v>
      </c>
      <c r="D23" s="3">
        <v>1</v>
      </c>
      <c r="E23" s="3">
        <f t="shared" si="0"/>
        <v>6</v>
      </c>
      <c r="F23" s="3">
        <v>20</v>
      </c>
      <c r="H23" s="8">
        <v>19</v>
      </c>
      <c r="I23" s="8">
        <f>SUMIFS($F:$F,$E:$E,$H23,$D:$D,I$3)</f>
        <v>4</v>
      </c>
      <c r="J23" s="8">
        <f>SUMIFS($F:$F,$E:$E,$H23,$D:$D,J$3)</f>
        <v>9</v>
      </c>
      <c r="K23" s="8">
        <f t="shared" si="1"/>
        <v>2</v>
      </c>
      <c r="L23" s="8">
        <f t="shared" si="1"/>
        <v>1</v>
      </c>
      <c r="M23" s="12">
        <f t="shared" si="2"/>
        <v>2</v>
      </c>
      <c r="N23" s="12">
        <f t="shared" si="2"/>
        <v>9</v>
      </c>
    </row>
    <row r="24" spans="2:14" x14ac:dyDescent="0.25">
      <c r="B24" s="2" t="s">
        <v>183</v>
      </c>
      <c r="C24" s="2" t="s">
        <v>334</v>
      </c>
      <c r="D24" s="3">
        <v>2</v>
      </c>
      <c r="E24" s="3">
        <f t="shared" si="0"/>
        <v>6</v>
      </c>
      <c r="F24" s="3">
        <v>0</v>
      </c>
      <c r="H24" s="8">
        <v>20</v>
      </c>
      <c r="I24" s="8">
        <f>SUMIFS($F:$F,$E:$E,$H24,$D:$D,I$3)</f>
        <v>1</v>
      </c>
      <c r="J24" s="8">
        <f>SUMIFS($F:$F,$E:$E,$H24,$D:$D,J$3)</f>
        <v>16</v>
      </c>
      <c r="K24" s="8">
        <f t="shared" si="1"/>
        <v>2</v>
      </c>
      <c r="L24" s="8">
        <f t="shared" si="1"/>
        <v>2</v>
      </c>
      <c r="M24" s="12">
        <f t="shared" si="2"/>
        <v>0.5</v>
      </c>
      <c r="N24" s="12">
        <f t="shared" si="2"/>
        <v>8</v>
      </c>
    </row>
    <row r="25" spans="2:14" x14ac:dyDescent="0.25">
      <c r="B25" s="2" t="s">
        <v>335</v>
      </c>
      <c r="C25" s="2" t="s">
        <v>185</v>
      </c>
      <c r="D25" s="3">
        <v>2</v>
      </c>
      <c r="E25" s="3">
        <f t="shared" si="0"/>
        <v>6</v>
      </c>
      <c r="F25" s="3">
        <v>7</v>
      </c>
      <c r="H25" s="8">
        <v>21</v>
      </c>
      <c r="I25" s="8">
        <f>SUMIFS($F:$F,$E:$E,$H25,$D:$D,I$3)</f>
        <v>10</v>
      </c>
      <c r="J25" s="8">
        <f>SUMIFS($F:$F,$E:$E,$H25,$D:$D,J$3)</f>
        <v>0</v>
      </c>
      <c r="K25" s="8">
        <f t="shared" si="1"/>
        <v>4</v>
      </c>
      <c r="L25" s="8">
        <f t="shared" si="1"/>
        <v>0</v>
      </c>
      <c r="M25" s="12">
        <f t="shared" si="2"/>
        <v>2.5</v>
      </c>
      <c r="N25" s="12"/>
    </row>
    <row r="26" spans="2:14" x14ac:dyDescent="0.25">
      <c r="B26" s="2" t="s">
        <v>24</v>
      </c>
      <c r="C26" s="2" t="s">
        <v>176</v>
      </c>
      <c r="D26" s="3">
        <v>2</v>
      </c>
      <c r="E26" s="3">
        <f t="shared" si="0"/>
        <v>6</v>
      </c>
      <c r="F26" s="3">
        <v>11</v>
      </c>
      <c r="H26" s="8">
        <v>22</v>
      </c>
      <c r="I26" s="8">
        <f>SUMIFS($F:$F,$E:$E,$H26,$D:$D,I$3)</f>
        <v>0</v>
      </c>
      <c r="J26" s="8">
        <f>SUMIFS($F:$F,$E:$E,$H26,$D:$D,J$3)</f>
        <v>17</v>
      </c>
      <c r="K26" s="8">
        <f t="shared" si="1"/>
        <v>0</v>
      </c>
      <c r="L26" s="8">
        <f t="shared" si="1"/>
        <v>3</v>
      </c>
      <c r="M26" s="12"/>
      <c r="N26" s="12">
        <f t="shared" si="2"/>
        <v>5.666666666666667</v>
      </c>
    </row>
    <row r="27" spans="2:14" x14ac:dyDescent="0.25">
      <c r="B27" s="2" t="s">
        <v>336</v>
      </c>
      <c r="C27" s="2" t="s">
        <v>3</v>
      </c>
      <c r="D27" s="3">
        <v>1</v>
      </c>
      <c r="E27" s="3">
        <f t="shared" si="0"/>
        <v>6</v>
      </c>
      <c r="F27" s="3">
        <v>32</v>
      </c>
      <c r="H27" s="8">
        <v>23</v>
      </c>
      <c r="I27" s="8">
        <f>SUMIFS($F:$F,$E:$E,$H27,$D:$D,I$3)</f>
        <v>0</v>
      </c>
      <c r="J27" s="8">
        <f>SUMIFS($F:$F,$E:$E,$H27,$D:$D,J$3)</f>
        <v>0</v>
      </c>
      <c r="K27" s="8">
        <f t="shared" si="1"/>
        <v>0</v>
      </c>
      <c r="L27" s="8">
        <f t="shared" si="1"/>
        <v>0</v>
      </c>
      <c r="M27" s="12"/>
      <c r="N27" s="12"/>
    </row>
    <row r="28" spans="2:14" x14ac:dyDescent="0.25">
      <c r="B28" s="2" t="s">
        <v>25</v>
      </c>
      <c r="C28" s="2" t="s">
        <v>189</v>
      </c>
      <c r="D28" s="3">
        <v>2</v>
      </c>
      <c r="E28" s="3">
        <f t="shared" si="0"/>
        <v>6</v>
      </c>
      <c r="F28" s="3">
        <v>0</v>
      </c>
      <c r="H28" s="9" t="s">
        <v>163</v>
      </c>
      <c r="I28" s="10">
        <f>SUM(I4:I27)</f>
        <v>859</v>
      </c>
      <c r="J28" s="10">
        <f>SUM(J4:J27)</f>
        <v>793</v>
      </c>
      <c r="K28" s="10">
        <f t="shared" ref="K28:L28" si="3">SUM(K4:K27)</f>
        <v>91</v>
      </c>
      <c r="L28" s="10">
        <f t="shared" si="3"/>
        <v>80</v>
      </c>
      <c r="M28" s="13">
        <f t="shared" ref="M28:N28" si="4">I28/K28</f>
        <v>9.4395604395604398</v>
      </c>
      <c r="N28" s="13">
        <f t="shared" si="4"/>
        <v>9.9124999999999996</v>
      </c>
    </row>
    <row r="29" spans="2:14" x14ac:dyDescent="0.25">
      <c r="B29" s="2" t="s">
        <v>337</v>
      </c>
      <c r="C29" s="2" t="s">
        <v>192</v>
      </c>
      <c r="D29" s="3">
        <v>2</v>
      </c>
      <c r="E29" s="3">
        <f t="shared" si="0"/>
        <v>6</v>
      </c>
      <c r="F29" s="3">
        <v>2</v>
      </c>
    </row>
    <row r="30" spans="2:14" x14ac:dyDescent="0.25">
      <c r="B30" s="2" t="s">
        <v>337</v>
      </c>
      <c r="C30" s="2" t="s">
        <v>193</v>
      </c>
      <c r="D30" s="3">
        <v>2</v>
      </c>
      <c r="E30" s="3">
        <f t="shared" si="0"/>
        <v>6</v>
      </c>
      <c r="F30" s="3">
        <v>6</v>
      </c>
    </row>
    <row r="31" spans="2:14" x14ac:dyDescent="0.25">
      <c r="B31" s="2" t="s">
        <v>28</v>
      </c>
      <c r="C31" s="2" t="s">
        <v>179</v>
      </c>
      <c r="D31" s="3">
        <v>2</v>
      </c>
      <c r="E31" s="3">
        <f t="shared" si="0"/>
        <v>6</v>
      </c>
      <c r="F31" s="3">
        <v>9</v>
      </c>
    </row>
    <row r="32" spans="2:14" x14ac:dyDescent="0.25">
      <c r="B32" s="2" t="s">
        <v>338</v>
      </c>
      <c r="C32" s="2" t="s">
        <v>3</v>
      </c>
      <c r="D32" s="3">
        <v>1</v>
      </c>
      <c r="E32" s="3">
        <f t="shared" si="0"/>
        <v>6</v>
      </c>
      <c r="F32" s="3">
        <v>21</v>
      </c>
    </row>
    <row r="33" spans="2:6" x14ac:dyDescent="0.25">
      <c r="B33" s="2" t="s">
        <v>33</v>
      </c>
      <c r="C33" s="2" t="s">
        <v>179</v>
      </c>
      <c r="D33" s="3">
        <v>2</v>
      </c>
      <c r="E33" s="3">
        <f t="shared" si="0"/>
        <v>6</v>
      </c>
      <c r="F33" s="3">
        <v>19</v>
      </c>
    </row>
    <row r="34" spans="2:6" x14ac:dyDescent="0.25">
      <c r="B34" s="2" t="s">
        <v>196</v>
      </c>
      <c r="C34" s="2" t="s">
        <v>15</v>
      </c>
      <c r="D34" s="3">
        <v>2</v>
      </c>
      <c r="E34" s="3">
        <f t="shared" si="0"/>
        <v>6</v>
      </c>
      <c r="F34" s="3">
        <v>8</v>
      </c>
    </row>
    <row r="35" spans="2:6" x14ac:dyDescent="0.25">
      <c r="B35" s="2" t="s">
        <v>339</v>
      </c>
      <c r="C35" s="2" t="s">
        <v>197</v>
      </c>
      <c r="D35" s="3">
        <v>2</v>
      </c>
      <c r="E35" s="3">
        <f t="shared" si="0"/>
        <v>7</v>
      </c>
      <c r="F35" s="3">
        <v>15</v>
      </c>
    </row>
    <row r="36" spans="2:6" x14ac:dyDescent="0.25">
      <c r="B36" s="2" t="s">
        <v>340</v>
      </c>
      <c r="C36" s="2" t="s">
        <v>3</v>
      </c>
      <c r="D36" s="3">
        <v>1</v>
      </c>
      <c r="E36" s="3">
        <f t="shared" si="0"/>
        <v>7</v>
      </c>
      <c r="F36" s="3">
        <v>8</v>
      </c>
    </row>
    <row r="37" spans="2:6" x14ac:dyDescent="0.25">
      <c r="B37" s="2" t="s">
        <v>38</v>
      </c>
      <c r="C37" s="2" t="s">
        <v>3</v>
      </c>
      <c r="D37" s="3">
        <v>1</v>
      </c>
      <c r="E37" s="3">
        <f t="shared" si="0"/>
        <v>7</v>
      </c>
      <c r="F37" s="3">
        <v>31</v>
      </c>
    </row>
    <row r="38" spans="2:6" x14ac:dyDescent="0.25">
      <c r="B38" s="2" t="s">
        <v>199</v>
      </c>
      <c r="C38" s="2" t="s">
        <v>3</v>
      </c>
      <c r="D38" s="3">
        <v>1</v>
      </c>
      <c r="E38" s="3">
        <f t="shared" si="0"/>
        <v>7</v>
      </c>
      <c r="F38" s="3">
        <v>52</v>
      </c>
    </row>
    <row r="39" spans="2:6" x14ac:dyDescent="0.25">
      <c r="B39" s="2" t="s">
        <v>341</v>
      </c>
      <c r="C39" s="2" t="s">
        <v>3</v>
      </c>
      <c r="D39" s="3">
        <v>1</v>
      </c>
      <c r="E39" s="3">
        <f t="shared" si="0"/>
        <v>7</v>
      </c>
      <c r="F39" s="3">
        <v>35</v>
      </c>
    </row>
    <row r="40" spans="2:6" x14ac:dyDescent="0.25">
      <c r="B40" s="2" t="s">
        <v>342</v>
      </c>
      <c r="C40" s="2" t="s">
        <v>3</v>
      </c>
      <c r="D40" s="3">
        <v>1</v>
      </c>
      <c r="E40" s="3">
        <f t="shared" si="0"/>
        <v>7</v>
      </c>
      <c r="F40" s="3">
        <v>37</v>
      </c>
    </row>
    <row r="41" spans="2:6" x14ac:dyDescent="0.25">
      <c r="B41" s="2" t="s">
        <v>343</v>
      </c>
      <c r="C41" s="2" t="s">
        <v>3</v>
      </c>
      <c r="D41" s="3">
        <v>1</v>
      </c>
      <c r="E41" s="3">
        <f t="shared" si="0"/>
        <v>7</v>
      </c>
      <c r="F41" s="3">
        <v>32</v>
      </c>
    </row>
    <row r="42" spans="2:6" x14ac:dyDescent="0.25">
      <c r="B42" s="2" t="s">
        <v>42</v>
      </c>
      <c r="C42" s="2" t="s">
        <v>3</v>
      </c>
      <c r="D42" s="3">
        <v>1</v>
      </c>
      <c r="E42" s="3">
        <f t="shared" si="0"/>
        <v>7</v>
      </c>
      <c r="F42" s="3">
        <v>27</v>
      </c>
    </row>
    <row r="43" spans="2:6" x14ac:dyDescent="0.25">
      <c r="B43" s="2" t="s">
        <v>205</v>
      </c>
      <c r="C43" s="2" t="s">
        <v>3</v>
      </c>
      <c r="D43" s="3">
        <v>1</v>
      </c>
      <c r="E43" s="3">
        <f t="shared" si="0"/>
        <v>7</v>
      </c>
      <c r="F43" s="3">
        <v>46</v>
      </c>
    </row>
    <row r="44" spans="2:6" x14ac:dyDescent="0.25">
      <c r="B44" s="2" t="s">
        <v>344</v>
      </c>
      <c r="C44" s="2" t="s">
        <v>15</v>
      </c>
      <c r="D44" s="3">
        <v>2</v>
      </c>
      <c r="E44" s="3">
        <f t="shared" si="0"/>
        <v>7</v>
      </c>
      <c r="F44" s="3">
        <v>8</v>
      </c>
    </row>
    <row r="45" spans="2:6" x14ac:dyDescent="0.25">
      <c r="B45" s="2" t="s">
        <v>207</v>
      </c>
      <c r="C45" s="2" t="s">
        <v>3</v>
      </c>
      <c r="D45" s="3">
        <v>1</v>
      </c>
      <c r="E45" s="3">
        <f t="shared" si="0"/>
        <v>7</v>
      </c>
      <c r="F45" s="3">
        <v>11</v>
      </c>
    </row>
    <row r="46" spans="2:6" x14ac:dyDescent="0.25">
      <c r="B46" s="2" t="s">
        <v>345</v>
      </c>
      <c r="C46" s="2" t="s">
        <v>179</v>
      </c>
      <c r="D46" s="3">
        <v>2</v>
      </c>
      <c r="E46" s="3">
        <f t="shared" si="0"/>
        <v>7</v>
      </c>
      <c r="F46" s="3">
        <v>4</v>
      </c>
    </row>
    <row r="47" spans="2:6" x14ac:dyDescent="0.25">
      <c r="B47" s="2" t="s">
        <v>209</v>
      </c>
      <c r="C47" s="2" t="s">
        <v>208</v>
      </c>
      <c r="D47" s="3">
        <v>2</v>
      </c>
      <c r="E47" s="3">
        <f t="shared" si="0"/>
        <v>7</v>
      </c>
      <c r="F47" s="3">
        <v>7</v>
      </c>
    </row>
    <row r="48" spans="2:6" x14ac:dyDescent="0.25">
      <c r="B48" s="2" t="s">
        <v>346</v>
      </c>
      <c r="C48" s="2" t="s">
        <v>3</v>
      </c>
      <c r="D48" s="3">
        <v>1</v>
      </c>
      <c r="E48" s="3">
        <f t="shared" si="0"/>
        <v>7</v>
      </c>
      <c r="F48" s="3">
        <v>7</v>
      </c>
    </row>
    <row r="49" spans="2:6" x14ac:dyDescent="0.25">
      <c r="B49" s="2" t="s">
        <v>347</v>
      </c>
      <c r="C49" s="2" t="s">
        <v>3</v>
      </c>
      <c r="D49" s="3">
        <v>1</v>
      </c>
      <c r="E49" s="3">
        <f t="shared" si="0"/>
        <v>8</v>
      </c>
      <c r="F49" s="3">
        <v>17</v>
      </c>
    </row>
    <row r="50" spans="2:6" x14ac:dyDescent="0.25">
      <c r="B50" s="2" t="s">
        <v>347</v>
      </c>
      <c r="C50" s="2" t="s">
        <v>3</v>
      </c>
      <c r="D50" s="3">
        <v>1</v>
      </c>
      <c r="E50" s="3">
        <f t="shared" si="0"/>
        <v>8</v>
      </c>
      <c r="F50" s="3">
        <v>16</v>
      </c>
    </row>
    <row r="51" spans="2:6" x14ac:dyDescent="0.25">
      <c r="B51" s="2" t="s">
        <v>348</v>
      </c>
      <c r="C51" s="2" t="s">
        <v>3</v>
      </c>
      <c r="D51" s="3">
        <v>1</v>
      </c>
      <c r="E51" s="3">
        <f t="shared" si="0"/>
        <v>8</v>
      </c>
      <c r="F51" s="3">
        <v>25</v>
      </c>
    </row>
    <row r="52" spans="2:6" x14ac:dyDescent="0.25">
      <c r="B52" s="2" t="s">
        <v>349</v>
      </c>
      <c r="C52" s="2" t="s">
        <v>15</v>
      </c>
      <c r="D52" s="3">
        <v>2</v>
      </c>
      <c r="E52" s="3">
        <f t="shared" si="0"/>
        <v>8</v>
      </c>
      <c r="F52" s="3">
        <v>6</v>
      </c>
    </row>
    <row r="53" spans="2:6" x14ac:dyDescent="0.25">
      <c r="B53" s="2" t="s">
        <v>350</v>
      </c>
      <c r="C53" s="2" t="s">
        <v>3</v>
      </c>
      <c r="D53" s="3">
        <v>1</v>
      </c>
      <c r="E53" s="3">
        <f t="shared" si="0"/>
        <v>8</v>
      </c>
      <c r="F53" s="3">
        <v>13</v>
      </c>
    </row>
    <row r="54" spans="2:6" x14ac:dyDescent="0.25">
      <c r="B54" s="2" t="s">
        <v>351</v>
      </c>
      <c r="C54" s="2" t="s">
        <v>179</v>
      </c>
      <c r="D54" s="3">
        <v>2</v>
      </c>
      <c r="E54" s="3">
        <f t="shared" si="0"/>
        <v>8</v>
      </c>
      <c r="F54" s="3">
        <v>4</v>
      </c>
    </row>
    <row r="55" spans="2:6" x14ac:dyDescent="0.25">
      <c r="B55" s="2" t="s">
        <v>352</v>
      </c>
      <c r="C55" s="2" t="s">
        <v>216</v>
      </c>
      <c r="D55" s="3">
        <v>2</v>
      </c>
      <c r="E55" s="3">
        <f t="shared" si="0"/>
        <v>8</v>
      </c>
      <c r="F55" s="3">
        <v>2</v>
      </c>
    </row>
    <row r="56" spans="2:6" x14ac:dyDescent="0.25">
      <c r="B56" s="2" t="s">
        <v>353</v>
      </c>
      <c r="C56" s="2" t="s">
        <v>3</v>
      </c>
      <c r="D56" s="3">
        <v>1</v>
      </c>
      <c r="E56" s="3">
        <f t="shared" si="0"/>
        <v>8</v>
      </c>
      <c r="F56" s="3">
        <v>16</v>
      </c>
    </row>
    <row r="57" spans="2:6" x14ac:dyDescent="0.25">
      <c r="B57" s="2" t="s">
        <v>354</v>
      </c>
      <c r="C57" s="2" t="s">
        <v>329</v>
      </c>
      <c r="D57" s="3">
        <v>2</v>
      </c>
      <c r="E57" s="3">
        <f t="shared" si="0"/>
        <v>9</v>
      </c>
      <c r="F57" s="3">
        <v>4</v>
      </c>
    </row>
    <row r="58" spans="2:6" x14ac:dyDescent="0.25">
      <c r="B58" s="2" t="s">
        <v>355</v>
      </c>
      <c r="C58" s="2" t="s">
        <v>3</v>
      </c>
      <c r="D58" s="3">
        <v>1</v>
      </c>
      <c r="E58" s="3">
        <f t="shared" si="0"/>
        <v>9</v>
      </c>
      <c r="F58" s="3">
        <v>8</v>
      </c>
    </row>
    <row r="59" spans="2:6" x14ac:dyDescent="0.25">
      <c r="B59" s="2" t="s">
        <v>220</v>
      </c>
      <c r="C59" s="2" t="s">
        <v>15</v>
      </c>
      <c r="D59" s="3">
        <v>2</v>
      </c>
      <c r="E59" s="3">
        <f t="shared" si="0"/>
        <v>9</v>
      </c>
      <c r="F59" s="3">
        <v>3</v>
      </c>
    </row>
    <row r="60" spans="2:6" x14ac:dyDescent="0.25">
      <c r="B60" s="2" t="s">
        <v>356</v>
      </c>
      <c r="C60" s="2" t="s">
        <v>3</v>
      </c>
      <c r="D60" s="3">
        <v>1</v>
      </c>
      <c r="E60" s="3">
        <f t="shared" si="0"/>
        <v>9</v>
      </c>
      <c r="F60" s="3">
        <v>7</v>
      </c>
    </row>
    <row r="61" spans="2:6" x14ac:dyDescent="0.25">
      <c r="B61" s="2" t="s">
        <v>357</v>
      </c>
      <c r="C61" s="2" t="s">
        <v>208</v>
      </c>
      <c r="D61" s="3">
        <v>2</v>
      </c>
      <c r="E61" s="3">
        <f t="shared" si="0"/>
        <v>9</v>
      </c>
      <c r="F61" s="3">
        <v>10</v>
      </c>
    </row>
    <row r="62" spans="2:6" x14ac:dyDescent="0.25">
      <c r="B62" s="2" t="s">
        <v>358</v>
      </c>
      <c r="C62" s="2" t="s">
        <v>15</v>
      </c>
      <c r="D62" s="3">
        <v>2</v>
      </c>
      <c r="E62" s="3">
        <f t="shared" si="0"/>
        <v>9</v>
      </c>
      <c r="F62" s="3">
        <v>1</v>
      </c>
    </row>
    <row r="63" spans="2:6" x14ac:dyDescent="0.25">
      <c r="B63" s="2" t="s">
        <v>60</v>
      </c>
      <c r="C63" s="2" t="s">
        <v>179</v>
      </c>
      <c r="D63" s="3">
        <v>2</v>
      </c>
      <c r="E63" s="3">
        <f t="shared" si="0"/>
        <v>9</v>
      </c>
      <c r="F63" s="3">
        <v>6</v>
      </c>
    </row>
    <row r="64" spans="2:6" x14ac:dyDescent="0.25">
      <c r="B64" s="2" t="s">
        <v>359</v>
      </c>
      <c r="C64" s="2" t="s">
        <v>216</v>
      </c>
      <c r="D64" s="3">
        <v>2</v>
      </c>
      <c r="E64" s="3">
        <f t="shared" si="0"/>
        <v>10</v>
      </c>
      <c r="F64" s="3">
        <v>7</v>
      </c>
    </row>
    <row r="65" spans="2:6" x14ac:dyDescent="0.25">
      <c r="B65" s="2" t="s">
        <v>359</v>
      </c>
      <c r="C65" s="2" t="s">
        <v>3</v>
      </c>
      <c r="D65" s="3">
        <v>1</v>
      </c>
      <c r="E65" s="3">
        <f t="shared" si="0"/>
        <v>10</v>
      </c>
      <c r="F65" s="3">
        <v>11</v>
      </c>
    </row>
    <row r="66" spans="2:6" x14ac:dyDescent="0.25">
      <c r="B66" s="2" t="s">
        <v>360</v>
      </c>
      <c r="C66" s="2" t="s">
        <v>3</v>
      </c>
      <c r="D66" s="3">
        <v>1</v>
      </c>
      <c r="E66" s="3">
        <f t="shared" si="0"/>
        <v>10</v>
      </c>
      <c r="F66" s="3">
        <v>13</v>
      </c>
    </row>
    <row r="67" spans="2:6" x14ac:dyDescent="0.25">
      <c r="B67" s="2" t="s">
        <v>361</v>
      </c>
      <c r="C67" s="2" t="s">
        <v>3</v>
      </c>
      <c r="D67" s="3">
        <v>1</v>
      </c>
      <c r="E67" s="3">
        <f t="shared" ref="E67:E130" si="5">HOUR(B67)</f>
        <v>10</v>
      </c>
      <c r="F67" s="3">
        <v>16</v>
      </c>
    </row>
    <row r="68" spans="2:6" x14ac:dyDescent="0.25">
      <c r="B68" s="2" t="s">
        <v>362</v>
      </c>
      <c r="C68" s="2" t="s">
        <v>15</v>
      </c>
      <c r="D68" s="3">
        <v>2</v>
      </c>
      <c r="E68" s="3">
        <f t="shared" si="5"/>
        <v>10</v>
      </c>
      <c r="F68" s="3">
        <v>12</v>
      </c>
    </row>
    <row r="69" spans="2:6" x14ac:dyDescent="0.25">
      <c r="B69" s="2" t="s">
        <v>363</v>
      </c>
      <c r="C69" s="2" t="s">
        <v>3</v>
      </c>
      <c r="D69" s="3">
        <v>1</v>
      </c>
      <c r="E69" s="3">
        <f t="shared" si="5"/>
        <v>10</v>
      </c>
      <c r="F69" s="3">
        <v>5</v>
      </c>
    </row>
    <row r="70" spans="2:6" x14ac:dyDescent="0.25">
      <c r="B70" s="2" t="s">
        <v>364</v>
      </c>
      <c r="C70" s="2" t="s">
        <v>179</v>
      </c>
      <c r="D70" s="3">
        <v>2</v>
      </c>
      <c r="E70" s="3">
        <f t="shared" si="5"/>
        <v>10</v>
      </c>
      <c r="F70" s="3">
        <v>8</v>
      </c>
    </row>
    <row r="71" spans="2:6" x14ac:dyDescent="0.25">
      <c r="B71" s="2" t="s">
        <v>228</v>
      </c>
      <c r="C71" s="2" t="s">
        <v>3</v>
      </c>
      <c r="D71" s="3">
        <v>1</v>
      </c>
      <c r="E71" s="3">
        <f t="shared" si="5"/>
        <v>11</v>
      </c>
      <c r="F71" s="3">
        <v>5</v>
      </c>
    </row>
    <row r="72" spans="2:6" x14ac:dyDescent="0.25">
      <c r="B72" s="2" t="s">
        <v>365</v>
      </c>
      <c r="C72" s="2" t="s">
        <v>3</v>
      </c>
      <c r="D72" s="3">
        <v>1</v>
      </c>
      <c r="E72" s="3">
        <f t="shared" si="5"/>
        <v>11</v>
      </c>
      <c r="F72" s="3">
        <v>7</v>
      </c>
    </row>
    <row r="73" spans="2:6" x14ac:dyDescent="0.25">
      <c r="B73" s="2" t="s">
        <v>366</v>
      </c>
      <c r="C73" s="2" t="s">
        <v>208</v>
      </c>
      <c r="D73" s="3">
        <v>2</v>
      </c>
      <c r="E73" s="3">
        <f t="shared" si="5"/>
        <v>11</v>
      </c>
      <c r="F73" s="3">
        <v>16</v>
      </c>
    </row>
    <row r="74" spans="2:6" x14ac:dyDescent="0.25">
      <c r="B74" s="2" t="s">
        <v>367</v>
      </c>
      <c r="C74" s="2" t="s">
        <v>15</v>
      </c>
      <c r="D74" s="3">
        <v>2</v>
      </c>
      <c r="E74" s="3">
        <f t="shared" si="5"/>
        <v>11</v>
      </c>
      <c r="F74" s="3">
        <v>0</v>
      </c>
    </row>
    <row r="75" spans="2:6" x14ac:dyDescent="0.25">
      <c r="B75" s="2" t="s">
        <v>235</v>
      </c>
      <c r="C75" s="2" t="s">
        <v>234</v>
      </c>
      <c r="D75" s="3">
        <v>2</v>
      </c>
      <c r="E75" s="3">
        <f t="shared" si="5"/>
        <v>11</v>
      </c>
      <c r="F75" s="3">
        <v>2</v>
      </c>
    </row>
    <row r="76" spans="2:6" x14ac:dyDescent="0.25">
      <c r="B76" s="2" t="s">
        <v>368</v>
      </c>
      <c r="C76" s="2" t="s">
        <v>179</v>
      </c>
      <c r="D76" s="3">
        <v>2</v>
      </c>
      <c r="E76" s="3">
        <f t="shared" si="5"/>
        <v>11</v>
      </c>
      <c r="F76" s="3">
        <v>10</v>
      </c>
    </row>
    <row r="77" spans="2:6" x14ac:dyDescent="0.25">
      <c r="B77" s="2" t="s">
        <v>369</v>
      </c>
      <c r="C77" s="2" t="s">
        <v>3</v>
      </c>
      <c r="D77" s="3">
        <v>1</v>
      </c>
      <c r="E77" s="3">
        <f t="shared" si="5"/>
        <v>12</v>
      </c>
      <c r="F77" s="3">
        <v>6</v>
      </c>
    </row>
    <row r="78" spans="2:6" x14ac:dyDescent="0.25">
      <c r="B78" s="2" t="s">
        <v>75</v>
      </c>
      <c r="C78" s="2" t="s">
        <v>216</v>
      </c>
      <c r="D78" s="3">
        <v>2</v>
      </c>
      <c r="E78" s="3">
        <f t="shared" si="5"/>
        <v>12</v>
      </c>
      <c r="F78" s="3">
        <v>16</v>
      </c>
    </row>
    <row r="79" spans="2:6" x14ac:dyDescent="0.25">
      <c r="B79" s="2" t="s">
        <v>77</v>
      </c>
      <c r="C79" s="2" t="s">
        <v>3</v>
      </c>
      <c r="D79" s="3">
        <v>1</v>
      </c>
      <c r="E79" s="3">
        <f t="shared" si="5"/>
        <v>12</v>
      </c>
      <c r="F79" s="3">
        <v>11</v>
      </c>
    </row>
    <row r="80" spans="2:6" x14ac:dyDescent="0.25">
      <c r="B80" s="2" t="s">
        <v>237</v>
      </c>
      <c r="C80" s="2" t="s">
        <v>15</v>
      </c>
      <c r="D80" s="3">
        <v>2</v>
      </c>
      <c r="E80" s="3">
        <f t="shared" si="5"/>
        <v>12</v>
      </c>
      <c r="F80" s="3">
        <v>9</v>
      </c>
    </row>
    <row r="81" spans="2:6" x14ac:dyDescent="0.25">
      <c r="B81" s="2" t="s">
        <v>370</v>
      </c>
      <c r="C81" s="2" t="s">
        <v>3</v>
      </c>
      <c r="D81" s="3">
        <v>1</v>
      </c>
      <c r="E81" s="3">
        <f t="shared" si="5"/>
        <v>12</v>
      </c>
      <c r="F81" s="3">
        <v>0</v>
      </c>
    </row>
    <row r="82" spans="2:6" x14ac:dyDescent="0.25">
      <c r="B82" s="2" t="s">
        <v>371</v>
      </c>
      <c r="C82" s="2" t="s">
        <v>185</v>
      </c>
      <c r="D82" s="3">
        <v>2</v>
      </c>
      <c r="E82" s="3">
        <f t="shared" si="5"/>
        <v>12</v>
      </c>
      <c r="F82" s="3">
        <v>10</v>
      </c>
    </row>
    <row r="83" spans="2:6" x14ac:dyDescent="0.25">
      <c r="B83" s="2" t="s">
        <v>80</v>
      </c>
      <c r="C83" s="2" t="s">
        <v>3</v>
      </c>
      <c r="D83" s="3">
        <v>1</v>
      </c>
      <c r="E83" s="3">
        <f t="shared" si="5"/>
        <v>12</v>
      </c>
      <c r="F83" s="3">
        <v>8</v>
      </c>
    </row>
    <row r="84" spans="2:6" x14ac:dyDescent="0.25">
      <c r="B84" s="2" t="s">
        <v>372</v>
      </c>
      <c r="C84" s="2" t="s">
        <v>329</v>
      </c>
      <c r="D84" s="3">
        <v>2</v>
      </c>
      <c r="E84" s="3">
        <f t="shared" si="5"/>
        <v>12</v>
      </c>
      <c r="F84" s="3">
        <v>11</v>
      </c>
    </row>
    <row r="85" spans="2:6" x14ac:dyDescent="0.25">
      <c r="B85" s="2" t="s">
        <v>373</v>
      </c>
      <c r="C85" s="2" t="s">
        <v>3</v>
      </c>
      <c r="D85" s="3">
        <v>1</v>
      </c>
      <c r="E85" s="3">
        <f t="shared" si="5"/>
        <v>12</v>
      </c>
      <c r="F85" s="3">
        <v>4</v>
      </c>
    </row>
    <row r="86" spans="2:6" x14ac:dyDescent="0.25">
      <c r="B86" s="2" t="s">
        <v>374</v>
      </c>
      <c r="C86" s="2" t="s">
        <v>3</v>
      </c>
      <c r="D86" s="3">
        <v>1</v>
      </c>
      <c r="E86" s="3">
        <f t="shared" si="5"/>
        <v>12</v>
      </c>
      <c r="F86" s="3">
        <v>4</v>
      </c>
    </row>
    <row r="87" spans="2:6" x14ac:dyDescent="0.25">
      <c r="B87" s="2" t="s">
        <v>244</v>
      </c>
      <c r="C87" s="2" t="s">
        <v>3</v>
      </c>
      <c r="D87" s="3">
        <v>1</v>
      </c>
      <c r="E87" s="3">
        <f t="shared" si="5"/>
        <v>12</v>
      </c>
      <c r="F87" s="3">
        <v>4</v>
      </c>
    </row>
    <row r="88" spans="2:6" x14ac:dyDescent="0.25">
      <c r="B88" s="2" t="s">
        <v>375</v>
      </c>
      <c r="C88" s="2" t="s">
        <v>179</v>
      </c>
      <c r="D88" s="3">
        <v>2</v>
      </c>
      <c r="E88" s="3">
        <f t="shared" si="5"/>
        <v>13</v>
      </c>
      <c r="F88" s="3">
        <v>10</v>
      </c>
    </row>
    <row r="89" spans="2:6" x14ac:dyDescent="0.25">
      <c r="B89" s="2" t="s">
        <v>85</v>
      </c>
      <c r="C89" s="2" t="s">
        <v>3</v>
      </c>
      <c r="D89" s="3">
        <v>1</v>
      </c>
      <c r="E89" s="3">
        <f t="shared" si="5"/>
        <v>13</v>
      </c>
      <c r="F89" s="3">
        <v>6</v>
      </c>
    </row>
    <row r="90" spans="2:6" x14ac:dyDescent="0.25">
      <c r="B90" s="2" t="s">
        <v>245</v>
      </c>
      <c r="C90" s="2" t="s">
        <v>15</v>
      </c>
      <c r="D90" s="3">
        <v>2</v>
      </c>
      <c r="E90" s="3">
        <f t="shared" si="5"/>
        <v>13</v>
      </c>
      <c r="F90" s="3">
        <v>25</v>
      </c>
    </row>
    <row r="91" spans="2:6" x14ac:dyDescent="0.25">
      <c r="B91" s="2" t="s">
        <v>247</v>
      </c>
      <c r="C91" s="2" t="s">
        <v>3</v>
      </c>
      <c r="D91" s="3">
        <v>1</v>
      </c>
      <c r="E91" s="3">
        <f t="shared" si="5"/>
        <v>13</v>
      </c>
      <c r="F91" s="3">
        <v>4</v>
      </c>
    </row>
    <row r="92" spans="2:6" x14ac:dyDescent="0.25">
      <c r="B92" s="2" t="s">
        <v>376</v>
      </c>
      <c r="C92" s="2" t="s">
        <v>3</v>
      </c>
      <c r="D92" s="3">
        <v>1</v>
      </c>
      <c r="E92" s="3">
        <f t="shared" si="5"/>
        <v>13</v>
      </c>
      <c r="F92" s="3">
        <v>3</v>
      </c>
    </row>
    <row r="93" spans="2:6" x14ac:dyDescent="0.25">
      <c r="B93" s="2" t="s">
        <v>248</v>
      </c>
      <c r="C93" s="2" t="s">
        <v>3</v>
      </c>
      <c r="D93" s="3">
        <v>1</v>
      </c>
      <c r="E93" s="3">
        <f t="shared" si="5"/>
        <v>13</v>
      </c>
      <c r="F93" s="3">
        <v>3</v>
      </c>
    </row>
    <row r="94" spans="2:6" x14ac:dyDescent="0.25">
      <c r="B94" s="2" t="s">
        <v>248</v>
      </c>
      <c r="C94" s="2" t="s">
        <v>171</v>
      </c>
      <c r="D94" s="3">
        <v>2</v>
      </c>
      <c r="E94" s="3">
        <f t="shared" si="5"/>
        <v>13</v>
      </c>
      <c r="F94" s="3">
        <v>10</v>
      </c>
    </row>
    <row r="95" spans="2:6" x14ac:dyDescent="0.25">
      <c r="B95" s="2" t="s">
        <v>249</v>
      </c>
      <c r="C95" s="2" t="s">
        <v>3</v>
      </c>
      <c r="D95" s="3">
        <v>1</v>
      </c>
      <c r="E95" s="3">
        <f t="shared" si="5"/>
        <v>13</v>
      </c>
      <c r="F95" s="3">
        <v>4</v>
      </c>
    </row>
    <row r="96" spans="2:6" x14ac:dyDescent="0.25">
      <c r="B96" s="2" t="s">
        <v>377</v>
      </c>
      <c r="C96" s="2" t="s">
        <v>3</v>
      </c>
      <c r="D96" s="3">
        <v>1</v>
      </c>
      <c r="E96" s="3">
        <f t="shared" si="5"/>
        <v>13</v>
      </c>
      <c r="F96" s="3">
        <v>0</v>
      </c>
    </row>
    <row r="97" spans="2:6" x14ac:dyDescent="0.25">
      <c r="B97" s="2" t="s">
        <v>89</v>
      </c>
      <c r="C97" s="2" t="s">
        <v>3</v>
      </c>
      <c r="D97" s="3">
        <v>1</v>
      </c>
      <c r="E97" s="3">
        <f t="shared" si="5"/>
        <v>13</v>
      </c>
      <c r="F97" s="3">
        <v>4</v>
      </c>
    </row>
    <row r="98" spans="2:6" x14ac:dyDescent="0.25">
      <c r="B98" s="2" t="s">
        <v>254</v>
      </c>
      <c r="C98" s="2" t="s">
        <v>175</v>
      </c>
      <c r="D98" s="3">
        <v>2</v>
      </c>
      <c r="E98" s="3">
        <f t="shared" si="5"/>
        <v>13</v>
      </c>
      <c r="F98" s="3">
        <v>13</v>
      </c>
    </row>
    <row r="99" spans="2:6" x14ac:dyDescent="0.25">
      <c r="B99" s="2" t="s">
        <v>255</v>
      </c>
      <c r="C99" s="2" t="s">
        <v>252</v>
      </c>
      <c r="D99" s="3">
        <v>2</v>
      </c>
      <c r="E99" s="3">
        <f t="shared" si="5"/>
        <v>13</v>
      </c>
      <c r="F99" s="3">
        <v>3</v>
      </c>
    </row>
    <row r="100" spans="2:6" x14ac:dyDescent="0.25">
      <c r="B100" s="2" t="s">
        <v>378</v>
      </c>
      <c r="C100" s="2" t="s">
        <v>197</v>
      </c>
      <c r="D100" s="3">
        <v>2</v>
      </c>
      <c r="E100" s="3">
        <f t="shared" si="5"/>
        <v>13</v>
      </c>
      <c r="F100" s="3">
        <v>5</v>
      </c>
    </row>
    <row r="101" spans="2:6" x14ac:dyDescent="0.25">
      <c r="B101" s="2" t="s">
        <v>378</v>
      </c>
      <c r="C101" s="2" t="s">
        <v>329</v>
      </c>
      <c r="D101" s="3">
        <v>2</v>
      </c>
      <c r="E101" s="3">
        <f t="shared" si="5"/>
        <v>13</v>
      </c>
      <c r="F101" s="3">
        <v>12</v>
      </c>
    </row>
    <row r="102" spans="2:6" x14ac:dyDescent="0.25">
      <c r="B102" s="2" t="s">
        <v>379</v>
      </c>
      <c r="C102" s="2" t="s">
        <v>176</v>
      </c>
      <c r="D102" s="3">
        <v>2</v>
      </c>
      <c r="E102" s="3">
        <f t="shared" si="5"/>
        <v>13</v>
      </c>
      <c r="F102" s="3">
        <v>18</v>
      </c>
    </row>
    <row r="103" spans="2:6" x14ac:dyDescent="0.25">
      <c r="B103" s="2" t="s">
        <v>380</v>
      </c>
      <c r="C103" s="2" t="s">
        <v>3</v>
      </c>
      <c r="D103" s="3">
        <v>1</v>
      </c>
      <c r="E103" s="3">
        <f t="shared" si="5"/>
        <v>13</v>
      </c>
      <c r="F103" s="3">
        <v>7</v>
      </c>
    </row>
    <row r="104" spans="2:6" x14ac:dyDescent="0.25">
      <c r="B104" s="2" t="s">
        <v>381</v>
      </c>
      <c r="C104" s="2" t="s">
        <v>3</v>
      </c>
      <c r="D104" s="3">
        <v>1</v>
      </c>
      <c r="E104" s="3">
        <f t="shared" si="5"/>
        <v>13</v>
      </c>
      <c r="F104" s="3">
        <v>5</v>
      </c>
    </row>
    <row r="105" spans="2:6" x14ac:dyDescent="0.25">
      <c r="B105" s="2" t="s">
        <v>257</v>
      </c>
      <c r="C105" s="2" t="s">
        <v>3</v>
      </c>
      <c r="D105" s="3">
        <v>1</v>
      </c>
      <c r="E105" s="3">
        <f t="shared" si="5"/>
        <v>14</v>
      </c>
      <c r="F105" s="3">
        <v>2</v>
      </c>
    </row>
    <row r="106" spans="2:6" x14ac:dyDescent="0.25">
      <c r="B106" s="2" t="s">
        <v>382</v>
      </c>
      <c r="C106" s="2" t="s">
        <v>197</v>
      </c>
      <c r="D106" s="3">
        <v>2</v>
      </c>
      <c r="E106" s="3">
        <f t="shared" si="5"/>
        <v>14</v>
      </c>
      <c r="F106" s="3">
        <v>0</v>
      </c>
    </row>
    <row r="107" spans="2:6" x14ac:dyDescent="0.25">
      <c r="B107" s="2" t="s">
        <v>383</v>
      </c>
      <c r="C107" s="2" t="s">
        <v>3</v>
      </c>
      <c r="D107" s="3">
        <v>1</v>
      </c>
      <c r="E107" s="3">
        <f t="shared" si="5"/>
        <v>14</v>
      </c>
      <c r="F107" s="3">
        <v>7</v>
      </c>
    </row>
    <row r="108" spans="2:6" x14ac:dyDescent="0.25">
      <c r="B108" s="2" t="s">
        <v>384</v>
      </c>
      <c r="C108" s="2" t="s">
        <v>261</v>
      </c>
      <c r="D108" s="3">
        <v>2</v>
      </c>
      <c r="E108" s="3">
        <f t="shared" si="5"/>
        <v>14</v>
      </c>
      <c r="F108" s="3">
        <v>17</v>
      </c>
    </row>
    <row r="109" spans="2:6" x14ac:dyDescent="0.25">
      <c r="B109" s="2" t="s">
        <v>265</v>
      </c>
      <c r="C109" s="2" t="s">
        <v>15</v>
      </c>
      <c r="D109" s="3">
        <v>2</v>
      </c>
      <c r="E109" s="3">
        <f t="shared" si="5"/>
        <v>14</v>
      </c>
      <c r="F109" s="3">
        <v>14</v>
      </c>
    </row>
    <row r="110" spans="2:6" x14ac:dyDescent="0.25">
      <c r="B110" s="2" t="s">
        <v>265</v>
      </c>
      <c r="C110" s="2" t="s">
        <v>234</v>
      </c>
      <c r="D110" s="3">
        <v>2</v>
      </c>
      <c r="E110" s="3">
        <f t="shared" si="5"/>
        <v>14</v>
      </c>
      <c r="F110" s="3">
        <v>19</v>
      </c>
    </row>
    <row r="111" spans="2:6" x14ac:dyDescent="0.25">
      <c r="B111" s="2" t="s">
        <v>385</v>
      </c>
      <c r="C111" s="2" t="s">
        <v>15</v>
      </c>
      <c r="D111" s="3">
        <v>2</v>
      </c>
      <c r="E111" s="3">
        <f t="shared" si="5"/>
        <v>14</v>
      </c>
      <c r="F111" s="3">
        <v>19</v>
      </c>
    </row>
    <row r="112" spans="2:6" x14ac:dyDescent="0.25">
      <c r="B112" s="2" t="s">
        <v>386</v>
      </c>
      <c r="C112" s="2" t="s">
        <v>185</v>
      </c>
      <c r="D112" s="3">
        <v>2</v>
      </c>
      <c r="E112" s="3">
        <f t="shared" si="5"/>
        <v>14</v>
      </c>
      <c r="F112" s="3">
        <v>14</v>
      </c>
    </row>
    <row r="113" spans="2:6" x14ac:dyDescent="0.25">
      <c r="B113" s="2" t="s">
        <v>386</v>
      </c>
      <c r="C113" s="2" t="s">
        <v>216</v>
      </c>
      <c r="D113" s="3">
        <v>2</v>
      </c>
      <c r="E113" s="3">
        <f t="shared" si="5"/>
        <v>14</v>
      </c>
      <c r="F113" s="3">
        <v>24</v>
      </c>
    </row>
    <row r="114" spans="2:6" x14ac:dyDescent="0.25">
      <c r="B114" s="2" t="s">
        <v>102</v>
      </c>
      <c r="C114" s="2" t="s">
        <v>189</v>
      </c>
      <c r="D114" s="3">
        <v>2</v>
      </c>
      <c r="E114" s="3">
        <f t="shared" si="5"/>
        <v>14</v>
      </c>
      <c r="F114" s="3">
        <v>21</v>
      </c>
    </row>
    <row r="115" spans="2:6" x14ac:dyDescent="0.25">
      <c r="B115" s="2" t="s">
        <v>387</v>
      </c>
      <c r="C115" s="2" t="s">
        <v>179</v>
      </c>
      <c r="D115" s="3">
        <v>2</v>
      </c>
      <c r="E115" s="3">
        <f t="shared" si="5"/>
        <v>14</v>
      </c>
      <c r="F115" s="3">
        <v>35</v>
      </c>
    </row>
    <row r="116" spans="2:6" x14ac:dyDescent="0.25">
      <c r="B116" s="2" t="s">
        <v>388</v>
      </c>
      <c r="C116" s="2" t="s">
        <v>3</v>
      </c>
      <c r="D116" s="3">
        <v>1</v>
      </c>
      <c r="E116" s="3">
        <f t="shared" si="5"/>
        <v>14</v>
      </c>
      <c r="F116" s="3">
        <v>8</v>
      </c>
    </row>
    <row r="117" spans="2:6" x14ac:dyDescent="0.25">
      <c r="B117" s="2" t="s">
        <v>389</v>
      </c>
      <c r="C117" s="2" t="s">
        <v>3</v>
      </c>
      <c r="D117" s="3">
        <v>1</v>
      </c>
      <c r="E117" s="3">
        <f t="shared" si="5"/>
        <v>14</v>
      </c>
      <c r="F117" s="3">
        <v>8</v>
      </c>
    </row>
    <row r="118" spans="2:6" x14ac:dyDescent="0.25">
      <c r="B118" s="2" t="s">
        <v>106</v>
      </c>
      <c r="C118" s="2" t="s">
        <v>3</v>
      </c>
      <c r="D118" s="3">
        <v>1</v>
      </c>
      <c r="E118" s="3">
        <f t="shared" si="5"/>
        <v>14</v>
      </c>
      <c r="F118" s="3">
        <v>6</v>
      </c>
    </row>
    <row r="119" spans="2:6" x14ac:dyDescent="0.25">
      <c r="B119" s="2" t="s">
        <v>390</v>
      </c>
      <c r="C119" s="2" t="s">
        <v>3</v>
      </c>
      <c r="D119" s="3">
        <v>1</v>
      </c>
      <c r="E119" s="3">
        <f t="shared" si="5"/>
        <v>14</v>
      </c>
      <c r="F119" s="3">
        <v>0</v>
      </c>
    </row>
    <row r="120" spans="2:6" x14ac:dyDescent="0.25">
      <c r="B120" s="2" t="s">
        <v>391</v>
      </c>
      <c r="C120" s="2" t="s">
        <v>3</v>
      </c>
      <c r="D120" s="3">
        <v>1</v>
      </c>
      <c r="E120" s="3">
        <f t="shared" si="5"/>
        <v>15</v>
      </c>
      <c r="F120" s="3">
        <v>4</v>
      </c>
    </row>
    <row r="121" spans="2:6" x14ac:dyDescent="0.25">
      <c r="B121" s="2" t="s">
        <v>391</v>
      </c>
      <c r="C121" s="2" t="s">
        <v>329</v>
      </c>
      <c r="D121" s="3">
        <v>2</v>
      </c>
      <c r="E121" s="3">
        <f t="shared" si="5"/>
        <v>15</v>
      </c>
      <c r="F121" s="3">
        <v>28</v>
      </c>
    </row>
    <row r="122" spans="2:6" x14ac:dyDescent="0.25">
      <c r="B122" s="2" t="s">
        <v>392</v>
      </c>
      <c r="C122" s="2" t="s">
        <v>3</v>
      </c>
      <c r="D122" s="3">
        <v>1</v>
      </c>
      <c r="E122" s="3">
        <f t="shared" si="5"/>
        <v>15</v>
      </c>
      <c r="F122" s="3">
        <v>5</v>
      </c>
    </row>
    <row r="123" spans="2:6" x14ac:dyDescent="0.25">
      <c r="B123" s="2" t="s">
        <v>271</v>
      </c>
      <c r="C123" s="2" t="s">
        <v>197</v>
      </c>
      <c r="D123" s="3">
        <v>2</v>
      </c>
      <c r="E123" s="3">
        <f t="shared" si="5"/>
        <v>15</v>
      </c>
      <c r="F123" s="3">
        <v>18</v>
      </c>
    </row>
    <row r="124" spans="2:6" x14ac:dyDescent="0.25">
      <c r="B124" s="2" t="s">
        <v>393</v>
      </c>
      <c r="C124" s="2" t="s">
        <v>189</v>
      </c>
      <c r="D124" s="3">
        <v>2</v>
      </c>
      <c r="E124" s="3">
        <f t="shared" si="5"/>
        <v>15</v>
      </c>
      <c r="F124" s="3">
        <v>27</v>
      </c>
    </row>
    <row r="125" spans="2:6" x14ac:dyDescent="0.25">
      <c r="B125" s="2" t="s">
        <v>394</v>
      </c>
      <c r="C125" s="2" t="s">
        <v>3</v>
      </c>
      <c r="D125" s="3">
        <v>1</v>
      </c>
      <c r="E125" s="3">
        <f t="shared" si="5"/>
        <v>15</v>
      </c>
      <c r="F125" s="3">
        <v>2</v>
      </c>
    </row>
    <row r="126" spans="2:6" x14ac:dyDescent="0.25">
      <c r="B126" s="2" t="s">
        <v>395</v>
      </c>
      <c r="C126" s="2" t="s">
        <v>3</v>
      </c>
      <c r="D126" s="3">
        <v>1</v>
      </c>
      <c r="E126" s="3">
        <f t="shared" si="5"/>
        <v>15</v>
      </c>
      <c r="F126" s="3">
        <v>7</v>
      </c>
    </row>
    <row r="127" spans="2:6" x14ac:dyDescent="0.25">
      <c r="B127" s="2" t="s">
        <v>396</v>
      </c>
      <c r="C127" s="2" t="s">
        <v>3</v>
      </c>
      <c r="D127" s="3">
        <v>1</v>
      </c>
      <c r="E127" s="3">
        <f t="shared" si="5"/>
        <v>15</v>
      </c>
      <c r="F127" s="3">
        <v>0</v>
      </c>
    </row>
    <row r="128" spans="2:6" x14ac:dyDescent="0.25">
      <c r="B128" s="2" t="s">
        <v>116</v>
      </c>
      <c r="C128" s="2" t="s">
        <v>15</v>
      </c>
      <c r="D128" s="3">
        <v>2</v>
      </c>
      <c r="E128" s="3">
        <f t="shared" si="5"/>
        <v>15</v>
      </c>
      <c r="F128" s="3">
        <v>25</v>
      </c>
    </row>
    <row r="129" spans="2:6" x14ac:dyDescent="0.25">
      <c r="B129" s="2" t="s">
        <v>397</v>
      </c>
      <c r="C129" s="2" t="s">
        <v>234</v>
      </c>
      <c r="D129" s="3">
        <v>2</v>
      </c>
      <c r="E129" s="3">
        <f t="shared" si="5"/>
        <v>15</v>
      </c>
      <c r="F129" s="3">
        <v>11</v>
      </c>
    </row>
    <row r="130" spans="2:6" x14ac:dyDescent="0.25">
      <c r="B130" s="2" t="s">
        <v>397</v>
      </c>
      <c r="C130" s="2" t="s">
        <v>189</v>
      </c>
      <c r="D130" s="3">
        <v>2</v>
      </c>
      <c r="E130" s="3">
        <f t="shared" si="5"/>
        <v>15</v>
      </c>
      <c r="F130" s="3">
        <v>12</v>
      </c>
    </row>
    <row r="131" spans="2:6" x14ac:dyDescent="0.25">
      <c r="B131" s="2" t="s">
        <v>397</v>
      </c>
      <c r="C131" s="2" t="s">
        <v>3</v>
      </c>
      <c r="D131" s="3">
        <v>1</v>
      </c>
      <c r="E131" s="3">
        <f t="shared" ref="E131:E169" si="6">HOUR(B131)</f>
        <v>15</v>
      </c>
      <c r="F131" s="3">
        <v>3</v>
      </c>
    </row>
    <row r="132" spans="2:6" x14ac:dyDescent="0.25">
      <c r="B132" s="2" t="s">
        <v>118</v>
      </c>
      <c r="C132" s="2" t="s">
        <v>216</v>
      </c>
      <c r="D132" s="3">
        <v>2</v>
      </c>
      <c r="E132" s="3">
        <f t="shared" si="6"/>
        <v>15</v>
      </c>
      <c r="F132" s="3">
        <v>18</v>
      </c>
    </row>
    <row r="133" spans="2:6" x14ac:dyDescent="0.25">
      <c r="B133" s="2" t="s">
        <v>120</v>
      </c>
      <c r="C133" s="2" t="s">
        <v>3</v>
      </c>
      <c r="D133" s="3">
        <v>1</v>
      </c>
      <c r="E133" s="3">
        <f t="shared" si="6"/>
        <v>15</v>
      </c>
      <c r="F133" s="3">
        <v>13</v>
      </c>
    </row>
    <row r="134" spans="2:6" x14ac:dyDescent="0.25">
      <c r="B134" s="2" t="s">
        <v>398</v>
      </c>
      <c r="C134" s="2" t="s">
        <v>3</v>
      </c>
      <c r="D134" s="3">
        <v>1</v>
      </c>
      <c r="E134" s="3">
        <f t="shared" si="6"/>
        <v>15</v>
      </c>
      <c r="F134" s="3">
        <v>7</v>
      </c>
    </row>
    <row r="135" spans="2:6" x14ac:dyDescent="0.25">
      <c r="B135" s="2" t="s">
        <v>399</v>
      </c>
      <c r="C135" s="2" t="s">
        <v>3</v>
      </c>
      <c r="D135" s="3">
        <v>1</v>
      </c>
      <c r="E135" s="3">
        <f t="shared" si="6"/>
        <v>16</v>
      </c>
      <c r="F135" s="3">
        <v>2</v>
      </c>
    </row>
    <row r="136" spans="2:6" x14ac:dyDescent="0.25">
      <c r="B136" s="2" t="s">
        <v>124</v>
      </c>
      <c r="C136" s="2" t="s">
        <v>179</v>
      </c>
      <c r="D136" s="3">
        <v>2</v>
      </c>
      <c r="E136" s="3">
        <f t="shared" si="6"/>
        <v>16</v>
      </c>
      <c r="F136" s="3">
        <v>0</v>
      </c>
    </row>
    <row r="137" spans="2:6" x14ac:dyDescent="0.25">
      <c r="B137" s="2" t="s">
        <v>400</v>
      </c>
      <c r="C137" s="2" t="s">
        <v>3</v>
      </c>
      <c r="D137" s="3">
        <v>1</v>
      </c>
      <c r="E137" s="3">
        <f t="shared" si="6"/>
        <v>16</v>
      </c>
      <c r="F137" s="3">
        <v>0</v>
      </c>
    </row>
    <row r="138" spans="2:6" x14ac:dyDescent="0.25">
      <c r="B138" s="2" t="s">
        <v>401</v>
      </c>
      <c r="C138" s="2" t="s">
        <v>176</v>
      </c>
      <c r="D138" s="3">
        <v>2</v>
      </c>
      <c r="E138" s="3">
        <f t="shared" si="6"/>
        <v>16</v>
      </c>
      <c r="F138" s="3">
        <v>12</v>
      </c>
    </row>
    <row r="139" spans="2:6" x14ac:dyDescent="0.25">
      <c r="B139" s="2" t="s">
        <v>281</v>
      </c>
      <c r="C139" s="2" t="s">
        <v>15</v>
      </c>
      <c r="D139" s="3">
        <v>2</v>
      </c>
      <c r="E139" s="3">
        <f t="shared" si="6"/>
        <v>16</v>
      </c>
      <c r="F139" s="3">
        <v>9</v>
      </c>
    </row>
    <row r="140" spans="2:6" x14ac:dyDescent="0.25">
      <c r="B140" s="2" t="s">
        <v>402</v>
      </c>
      <c r="C140" s="2" t="s">
        <v>334</v>
      </c>
      <c r="D140" s="3">
        <v>2</v>
      </c>
      <c r="E140" s="3">
        <f t="shared" si="6"/>
        <v>16</v>
      </c>
      <c r="F140" s="3">
        <v>0</v>
      </c>
    </row>
    <row r="141" spans="2:6" x14ac:dyDescent="0.25">
      <c r="B141" s="2" t="s">
        <v>284</v>
      </c>
      <c r="C141" s="2" t="s">
        <v>3</v>
      </c>
      <c r="D141" s="3">
        <v>1</v>
      </c>
      <c r="E141" s="3">
        <f t="shared" si="6"/>
        <v>16</v>
      </c>
      <c r="F141" s="3">
        <v>4</v>
      </c>
    </row>
    <row r="142" spans="2:6" x14ac:dyDescent="0.25">
      <c r="B142" s="2" t="s">
        <v>403</v>
      </c>
      <c r="C142" s="2" t="s">
        <v>216</v>
      </c>
      <c r="D142" s="3">
        <v>2</v>
      </c>
      <c r="E142" s="3">
        <f t="shared" si="6"/>
        <v>16</v>
      </c>
      <c r="F142" s="3">
        <v>0</v>
      </c>
    </row>
    <row r="143" spans="2:6" x14ac:dyDescent="0.25">
      <c r="B143" s="2" t="s">
        <v>286</v>
      </c>
      <c r="C143" s="2" t="s">
        <v>189</v>
      </c>
      <c r="D143" s="3">
        <v>2</v>
      </c>
      <c r="E143" s="3">
        <f t="shared" si="6"/>
        <v>16</v>
      </c>
      <c r="F143" s="3">
        <v>10</v>
      </c>
    </row>
    <row r="144" spans="2:6" x14ac:dyDescent="0.25">
      <c r="B144" s="2" t="s">
        <v>404</v>
      </c>
      <c r="C144" s="2" t="s">
        <v>3</v>
      </c>
      <c r="D144" s="3">
        <v>1</v>
      </c>
      <c r="E144" s="3">
        <f t="shared" si="6"/>
        <v>17</v>
      </c>
      <c r="F144" s="3">
        <v>8</v>
      </c>
    </row>
    <row r="145" spans="2:6" x14ac:dyDescent="0.25">
      <c r="B145" s="2" t="s">
        <v>405</v>
      </c>
      <c r="C145" s="2" t="s">
        <v>3</v>
      </c>
      <c r="D145" s="3">
        <v>1</v>
      </c>
      <c r="E145" s="3">
        <f t="shared" si="6"/>
        <v>17</v>
      </c>
      <c r="F145" s="3">
        <v>7</v>
      </c>
    </row>
    <row r="146" spans="2:6" x14ac:dyDescent="0.25">
      <c r="B146" s="2" t="s">
        <v>132</v>
      </c>
      <c r="C146" s="2" t="s">
        <v>3</v>
      </c>
      <c r="D146" s="3">
        <v>1</v>
      </c>
      <c r="E146" s="3">
        <f t="shared" si="6"/>
        <v>17</v>
      </c>
      <c r="F146" s="3">
        <v>1</v>
      </c>
    </row>
    <row r="147" spans="2:6" x14ac:dyDescent="0.25">
      <c r="B147" s="2" t="s">
        <v>406</v>
      </c>
      <c r="C147" s="2" t="s">
        <v>15</v>
      </c>
      <c r="D147" s="3">
        <v>2</v>
      </c>
      <c r="E147" s="3">
        <f t="shared" si="6"/>
        <v>17</v>
      </c>
      <c r="F147" s="3">
        <v>12</v>
      </c>
    </row>
    <row r="148" spans="2:6" x14ac:dyDescent="0.25">
      <c r="B148" s="2" t="s">
        <v>290</v>
      </c>
      <c r="C148" s="2" t="s">
        <v>179</v>
      </c>
      <c r="D148" s="3">
        <v>2</v>
      </c>
      <c r="E148" s="3">
        <f t="shared" si="6"/>
        <v>17</v>
      </c>
      <c r="F148" s="3">
        <v>0</v>
      </c>
    </row>
    <row r="149" spans="2:6" x14ac:dyDescent="0.25">
      <c r="B149" s="2" t="s">
        <v>407</v>
      </c>
      <c r="C149" s="2" t="s">
        <v>3</v>
      </c>
      <c r="D149" s="3">
        <v>1</v>
      </c>
      <c r="E149" s="3">
        <f t="shared" si="6"/>
        <v>17</v>
      </c>
      <c r="F149" s="3">
        <v>6</v>
      </c>
    </row>
    <row r="150" spans="2:6" x14ac:dyDescent="0.25">
      <c r="B150" s="2" t="s">
        <v>408</v>
      </c>
      <c r="C150" s="2" t="s">
        <v>3</v>
      </c>
      <c r="D150" s="3">
        <v>1</v>
      </c>
      <c r="E150" s="3">
        <f t="shared" si="6"/>
        <v>17</v>
      </c>
      <c r="F150" s="3">
        <v>4</v>
      </c>
    </row>
    <row r="151" spans="2:6" x14ac:dyDescent="0.25">
      <c r="B151" s="2" t="s">
        <v>409</v>
      </c>
      <c r="C151" s="2" t="s">
        <v>3</v>
      </c>
      <c r="D151" s="3">
        <v>1</v>
      </c>
      <c r="E151" s="3">
        <f t="shared" si="6"/>
        <v>18</v>
      </c>
      <c r="F151" s="3">
        <v>8</v>
      </c>
    </row>
    <row r="152" spans="2:6" x14ac:dyDescent="0.25">
      <c r="B152" s="2" t="s">
        <v>138</v>
      </c>
      <c r="C152" s="2" t="s">
        <v>3</v>
      </c>
      <c r="D152" s="3">
        <v>1</v>
      </c>
      <c r="E152" s="3">
        <f t="shared" si="6"/>
        <v>18</v>
      </c>
      <c r="F152" s="3">
        <v>0</v>
      </c>
    </row>
    <row r="153" spans="2:6" x14ac:dyDescent="0.25">
      <c r="B153" s="2" t="s">
        <v>410</v>
      </c>
      <c r="C153" s="2" t="s">
        <v>171</v>
      </c>
      <c r="D153" s="3">
        <v>2</v>
      </c>
      <c r="E153" s="3">
        <f t="shared" si="6"/>
        <v>18</v>
      </c>
      <c r="F153" s="3">
        <v>6</v>
      </c>
    </row>
    <row r="154" spans="2:6" x14ac:dyDescent="0.25">
      <c r="B154" s="2" t="s">
        <v>411</v>
      </c>
      <c r="C154" s="2" t="s">
        <v>15</v>
      </c>
      <c r="D154" s="3">
        <v>2</v>
      </c>
      <c r="E154" s="3">
        <f t="shared" si="6"/>
        <v>18</v>
      </c>
      <c r="F154" s="3">
        <v>20</v>
      </c>
    </row>
    <row r="155" spans="2:6" x14ac:dyDescent="0.25">
      <c r="B155" s="2" t="s">
        <v>412</v>
      </c>
      <c r="C155" s="2" t="s">
        <v>179</v>
      </c>
      <c r="D155" s="3">
        <v>2</v>
      </c>
      <c r="E155" s="3">
        <f t="shared" si="6"/>
        <v>18</v>
      </c>
      <c r="F155" s="3">
        <v>11</v>
      </c>
    </row>
    <row r="156" spans="2:6" x14ac:dyDescent="0.25">
      <c r="B156" s="2" t="s">
        <v>413</v>
      </c>
      <c r="C156" s="2" t="s">
        <v>189</v>
      </c>
      <c r="D156" s="3">
        <v>2</v>
      </c>
      <c r="E156" s="3">
        <f t="shared" si="6"/>
        <v>18</v>
      </c>
      <c r="F156" s="3">
        <v>16</v>
      </c>
    </row>
    <row r="157" spans="2:6" x14ac:dyDescent="0.25">
      <c r="B157" s="2" t="s">
        <v>414</v>
      </c>
      <c r="C157" s="2" t="s">
        <v>216</v>
      </c>
      <c r="D157" s="3">
        <v>2</v>
      </c>
      <c r="E157" s="3">
        <f t="shared" si="6"/>
        <v>18</v>
      </c>
      <c r="F157" s="3">
        <v>5</v>
      </c>
    </row>
    <row r="158" spans="2:6" x14ac:dyDescent="0.25">
      <c r="B158" s="2" t="s">
        <v>414</v>
      </c>
      <c r="C158" s="2" t="s">
        <v>3</v>
      </c>
      <c r="D158" s="3">
        <v>1</v>
      </c>
      <c r="E158" s="3">
        <f t="shared" si="6"/>
        <v>18</v>
      </c>
      <c r="F158" s="3">
        <v>3</v>
      </c>
    </row>
    <row r="159" spans="2:6" x14ac:dyDescent="0.25">
      <c r="B159" s="2" t="s">
        <v>415</v>
      </c>
      <c r="C159" s="2" t="s">
        <v>3</v>
      </c>
      <c r="D159" s="3">
        <v>1</v>
      </c>
      <c r="E159" s="3">
        <f t="shared" si="6"/>
        <v>18</v>
      </c>
      <c r="F159" s="3">
        <v>3</v>
      </c>
    </row>
    <row r="160" spans="2:6" x14ac:dyDescent="0.25">
      <c r="B160" s="2" t="s">
        <v>416</v>
      </c>
      <c r="C160" s="2" t="s">
        <v>15</v>
      </c>
      <c r="D160" s="3">
        <v>2</v>
      </c>
      <c r="E160" s="3">
        <f t="shared" si="6"/>
        <v>19</v>
      </c>
      <c r="F160" s="3">
        <v>9</v>
      </c>
    </row>
    <row r="161" spans="2:6" x14ac:dyDescent="0.25">
      <c r="B161" s="2" t="s">
        <v>417</v>
      </c>
      <c r="C161" s="2" t="s">
        <v>3</v>
      </c>
      <c r="D161" s="3">
        <v>1</v>
      </c>
      <c r="E161" s="3">
        <f t="shared" si="6"/>
        <v>19</v>
      </c>
      <c r="F161" s="3">
        <v>4</v>
      </c>
    </row>
    <row r="162" spans="2:6" x14ac:dyDescent="0.25">
      <c r="B162" s="2" t="s">
        <v>418</v>
      </c>
      <c r="C162" s="2" t="s">
        <v>3</v>
      </c>
      <c r="D162" s="3">
        <v>1</v>
      </c>
      <c r="E162" s="3">
        <f t="shared" si="6"/>
        <v>19</v>
      </c>
      <c r="F162" s="3">
        <v>0</v>
      </c>
    </row>
    <row r="163" spans="2:6" x14ac:dyDescent="0.25">
      <c r="B163" s="2" t="s">
        <v>419</v>
      </c>
      <c r="C163" s="2" t="s">
        <v>3</v>
      </c>
      <c r="D163" s="3">
        <v>1</v>
      </c>
      <c r="E163" s="3">
        <f t="shared" si="6"/>
        <v>20</v>
      </c>
      <c r="F163" s="3">
        <v>1</v>
      </c>
    </row>
    <row r="164" spans="2:6" x14ac:dyDescent="0.25">
      <c r="B164" s="2" t="s">
        <v>420</v>
      </c>
      <c r="C164" s="2" t="s">
        <v>15</v>
      </c>
      <c r="D164" s="3">
        <v>2</v>
      </c>
      <c r="E164" s="3">
        <f t="shared" si="6"/>
        <v>20</v>
      </c>
      <c r="F164" s="3">
        <v>11</v>
      </c>
    </row>
    <row r="165" spans="2:6" x14ac:dyDescent="0.25">
      <c r="B165" s="2" t="s">
        <v>421</v>
      </c>
      <c r="C165" s="2" t="s">
        <v>189</v>
      </c>
      <c r="D165" s="3">
        <v>2</v>
      </c>
      <c r="E165" s="3">
        <f t="shared" si="6"/>
        <v>20</v>
      </c>
      <c r="F165" s="3">
        <v>5</v>
      </c>
    </row>
    <row r="166" spans="2:6" x14ac:dyDescent="0.25">
      <c r="B166" s="2" t="s">
        <v>422</v>
      </c>
      <c r="C166" s="2" t="s">
        <v>3</v>
      </c>
      <c r="D166" s="3">
        <v>1</v>
      </c>
      <c r="E166" s="3">
        <f t="shared" si="6"/>
        <v>20</v>
      </c>
      <c r="F166" s="3">
        <v>0</v>
      </c>
    </row>
    <row r="167" spans="2:6" x14ac:dyDescent="0.25">
      <c r="B167" s="2" t="s">
        <v>423</v>
      </c>
      <c r="C167" s="2" t="s">
        <v>3</v>
      </c>
      <c r="D167" s="3">
        <v>1</v>
      </c>
      <c r="E167" s="3">
        <f t="shared" si="6"/>
        <v>21</v>
      </c>
      <c r="F167" s="3">
        <v>2</v>
      </c>
    </row>
    <row r="168" spans="2:6" x14ac:dyDescent="0.25">
      <c r="B168" s="2" t="s">
        <v>424</v>
      </c>
      <c r="C168" s="2" t="s">
        <v>3</v>
      </c>
      <c r="D168" s="3">
        <v>1</v>
      </c>
      <c r="E168" s="3">
        <f t="shared" si="6"/>
        <v>21</v>
      </c>
      <c r="F168" s="3">
        <v>1</v>
      </c>
    </row>
    <row r="169" spans="2:6" x14ac:dyDescent="0.25">
      <c r="B169" s="2" t="s">
        <v>425</v>
      </c>
      <c r="C169" s="2" t="s">
        <v>3</v>
      </c>
      <c r="D169" s="3">
        <v>1</v>
      </c>
      <c r="E169" s="3">
        <f t="shared" si="6"/>
        <v>21</v>
      </c>
      <c r="F169" s="3">
        <v>4</v>
      </c>
    </row>
    <row r="170" spans="2:6" x14ac:dyDescent="0.25">
      <c r="B170" s="1" t="s">
        <v>426</v>
      </c>
      <c r="C170" s="1" t="s">
        <v>3</v>
      </c>
      <c r="D170" s="3">
        <v>1</v>
      </c>
      <c r="E170" s="3">
        <f t="shared" ref="E170:E173" si="7">HOUR(B170)</f>
        <v>21</v>
      </c>
      <c r="F170" s="3">
        <v>3</v>
      </c>
    </row>
    <row r="171" spans="2:6" x14ac:dyDescent="0.25">
      <c r="B171" s="1" t="s">
        <v>427</v>
      </c>
      <c r="C171" s="1" t="s">
        <v>15</v>
      </c>
      <c r="D171" s="3">
        <v>2</v>
      </c>
      <c r="E171" s="3">
        <f t="shared" si="7"/>
        <v>22</v>
      </c>
      <c r="F171" s="3">
        <v>3</v>
      </c>
    </row>
    <row r="172" spans="2:6" x14ac:dyDescent="0.25">
      <c r="B172" s="1" t="s">
        <v>428</v>
      </c>
      <c r="C172" s="1" t="s">
        <v>216</v>
      </c>
      <c r="D172" s="3">
        <v>2</v>
      </c>
      <c r="E172" s="3">
        <f t="shared" si="7"/>
        <v>22</v>
      </c>
      <c r="F172" s="3">
        <v>8</v>
      </c>
    </row>
    <row r="173" spans="2:6" x14ac:dyDescent="0.25">
      <c r="B173" s="1" t="s">
        <v>429</v>
      </c>
      <c r="C173" s="1" t="s">
        <v>208</v>
      </c>
      <c r="D173" s="3">
        <v>2</v>
      </c>
      <c r="E173" s="3">
        <f t="shared" si="7"/>
        <v>22</v>
      </c>
      <c r="F173" s="3">
        <v>6</v>
      </c>
    </row>
  </sheetData>
  <mergeCells count="3">
    <mergeCell ref="K2:L2"/>
    <mergeCell ref="M2:N2"/>
    <mergeCell ref="H2:H3"/>
  </mergeCells>
  <conditionalFormatting sqref="M4:N27">
    <cfRule type="colorScale" priority="1">
      <colorScale>
        <cfvo type="min"/>
        <cfvo type="max"/>
        <color rgb="FFFCFCFF"/>
        <color rgb="FF63BE7B"/>
      </colorScale>
    </cfRule>
  </conditionalFormatting>
  <conditionalFormatting sqref="I4:J27">
    <cfRule type="colorScale" priority="2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5F8EF-EE19-44DC-8D53-849E911CBA74}">
  <dimension ref="B2:N163"/>
  <sheetViews>
    <sheetView workbookViewId="0">
      <selection activeCell="I28" sqref="I28:N28"/>
    </sheetView>
  </sheetViews>
  <sheetFormatPr defaultRowHeight="15" x14ac:dyDescent="0.25"/>
  <cols>
    <col min="3" max="3" width="27" bestFit="1" customWidth="1"/>
    <col min="6" max="6" width="11" bestFit="1" customWidth="1"/>
    <col min="8" max="8" width="4" customWidth="1"/>
    <col min="9" max="10" width="10.140625" style="4" customWidth="1"/>
    <col min="11" max="14" width="10.140625" customWidth="1"/>
  </cols>
  <sheetData>
    <row r="2" spans="2:14" x14ac:dyDescent="0.25">
      <c r="B2" s="15" t="s">
        <v>0</v>
      </c>
      <c r="C2" s="15" t="s">
        <v>1</v>
      </c>
      <c r="D2" s="15" t="s">
        <v>160</v>
      </c>
      <c r="E2" s="15" t="s">
        <v>161</v>
      </c>
      <c r="F2" s="15" t="s">
        <v>162</v>
      </c>
      <c r="H2" s="14" t="s">
        <v>657</v>
      </c>
      <c r="I2" s="5" t="s">
        <v>164</v>
      </c>
      <c r="J2" s="5" t="s">
        <v>165</v>
      </c>
      <c r="K2" s="11" t="s">
        <v>658</v>
      </c>
      <c r="L2" s="11"/>
      <c r="M2" s="11" t="s">
        <v>316</v>
      </c>
      <c r="N2" s="11"/>
    </row>
    <row r="3" spans="2:14" x14ac:dyDescent="0.25">
      <c r="B3" s="2" t="s">
        <v>430</v>
      </c>
      <c r="C3" s="2" t="s">
        <v>208</v>
      </c>
      <c r="D3" s="3">
        <v>2</v>
      </c>
      <c r="E3" s="3">
        <f t="shared" ref="E3:E66" si="0">HOUR(B3)</f>
        <v>4</v>
      </c>
      <c r="F3" s="3">
        <v>3</v>
      </c>
      <c r="H3" s="14"/>
      <c r="I3" s="7">
        <v>1</v>
      </c>
      <c r="J3" s="7">
        <v>2</v>
      </c>
      <c r="K3" s="6">
        <v>1</v>
      </c>
      <c r="L3" s="6">
        <v>2</v>
      </c>
      <c r="M3" s="6">
        <v>1</v>
      </c>
      <c r="N3" s="6">
        <v>2</v>
      </c>
    </row>
    <row r="4" spans="2:14" x14ac:dyDescent="0.25">
      <c r="B4" s="2" t="s">
        <v>431</v>
      </c>
      <c r="C4" s="2" t="s">
        <v>3</v>
      </c>
      <c r="D4" s="3">
        <v>1</v>
      </c>
      <c r="E4" s="3">
        <f t="shared" si="0"/>
        <v>4</v>
      </c>
      <c r="F4" s="3">
        <v>15</v>
      </c>
      <c r="H4" s="8">
        <v>0</v>
      </c>
      <c r="I4" s="8">
        <f>SUMIFS($F:$F,$E:$E,$H4,$D:$D,I$3)</f>
        <v>0</v>
      </c>
      <c r="J4" s="8">
        <f>SUMIFS($F:$F,$E:$E,$H4,$D:$D,J$3)</f>
        <v>0</v>
      </c>
      <c r="K4" s="8">
        <f>COUNTIFS($E:$E,$H4,$D:$D,K$3)</f>
        <v>0</v>
      </c>
      <c r="L4" s="8">
        <f>COUNTIFS($E:$E,$H4,$D:$D,L$3)</f>
        <v>0</v>
      </c>
      <c r="M4" s="12"/>
      <c r="N4" s="12"/>
    </row>
    <row r="5" spans="2:14" x14ac:dyDescent="0.25">
      <c r="B5" s="2" t="s">
        <v>319</v>
      </c>
      <c r="C5" s="2" t="s">
        <v>3</v>
      </c>
      <c r="D5" s="3">
        <v>1</v>
      </c>
      <c r="E5" s="3">
        <f t="shared" si="0"/>
        <v>4</v>
      </c>
      <c r="F5" s="3">
        <v>13</v>
      </c>
      <c r="H5" s="8">
        <v>1</v>
      </c>
      <c r="I5" s="8">
        <f>SUMIFS($F:$F,$E:$E,$H5,$D:$D,I$3)</f>
        <v>0</v>
      </c>
      <c r="J5" s="8">
        <f>SUMIFS($F:$F,$E:$E,$H5,$D:$D,J$3)</f>
        <v>0</v>
      </c>
      <c r="K5" s="8">
        <f>COUNTIFS($E:$E,$H5,$D:$D,K$3)</f>
        <v>0</v>
      </c>
      <c r="L5" s="8">
        <f>COUNTIFS($E:$E,$H5,$D:$D,L$3)</f>
        <v>0</v>
      </c>
      <c r="M5" s="12"/>
      <c r="N5" s="12"/>
    </row>
    <row r="6" spans="2:14" x14ac:dyDescent="0.25">
      <c r="B6" s="2" t="s">
        <v>320</v>
      </c>
      <c r="C6" s="2" t="s">
        <v>3</v>
      </c>
      <c r="D6" s="3">
        <v>1</v>
      </c>
      <c r="E6" s="3">
        <f t="shared" si="0"/>
        <v>4</v>
      </c>
      <c r="F6" s="3">
        <v>7</v>
      </c>
      <c r="H6" s="8">
        <v>2</v>
      </c>
      <c r="I6" s="8">
        <f>SUMIFS($F:$F,$E:$E,$H6,$D:$D,I$3)</f>
        <v>0</v>
      </c>
      <c r="J6" s="8">
        <f>SUMIFS($F:$F,$E:$E,$H6,$D:$D,J$3)</f>
        <v>0</v>
      </c>
      <c r="K6" s="8">
        <f>COUNTIFS($E:$E,$H6,$D:$D,K$3)</f>
        <v>0</v>
      </c>
      <c r="L6" s="8">
        <f>COUNTIFS($E:$E,$H6,$D:$D,L$3)</f>
        <v>0</v>
      </c>
      <c r="M6" s="12"/>
      <c r="N6" s="12"/>
    </row>
    <row r="7" spans="2:14" x14ac:dyDescent="0.25">
      <c r="B7" s="2" t="s">
        <v>432</v>
      </c>
      <c r="C7" s="2" t="s">
        <v>3</v>
      </c>
      <c r="D7" s="3">
        <v>1</v>
      </c>
      <c r="E7" s="3">
        <f t="shared" si="0"/>
        <v>5</v>
      </c>
      <c r="F7" s="3">
        <v>12</v>
      </c>
      <c r="H7" s="8">
        <v>3</v>
      </c>
      <c r="I7" s="8">
        <f>SUMIFS($F:$F,$E:$E,$H7,$D:$D,I$3)</f>
        <v>0</v>
      </c>
      <c r="J7" s="8">
        <f>SUMIFS($F:$F,$E:$E,$H7,$D:$D,J$3)</f>
        <v>0</v>
      </c>
      <c r="K7" s="8">
        <f>COUNTIFS($E:$E,$H7,$D:$D,K$3)</f>
        <v>0</v>
      </c>
      <c r="L7" s="8">
        <f>COUNTIFS($E:$E,$H7,$D:$D,L$3)</f>
        <v>0</v>
      </c>
      <c r="M7" s="12"/>
      <c r="N7" s="12"/>
    </row>
    <row r="8" spans="2:14" x14ac:dyDescent="0.25">
      <c r="B8" s="2" t="s">
        <v>170</v>
      </c>
      <c r="C8" s="2" t="s">
        <v>208</v>
      </c>
      <c r="D8" s="3">
        <v>2</v>
      </c>
      <c r="E8" s="3">
        <f>HOUR(B8)</f>
        <v>5</v>
      </c>
      <c r="F8" s="3">
        <v>0</v>
      </c>
      <c r="H8" s="8">
        <v>4</v>
      </c>
      <c r="I8" s="8">
        <f>SUMIFS($F:$F,$E:$E,$H8,$D:$D,I$3)</f>
        <v>35</v>
      </c>
      <c r="J8" s="8">
        <f>SUMIFS($F:$F,$E:$E,$H8,$D:$D,J$3)</f>
        <v>3</v>
      </c>
      <c r="K8" s="8">
        <f>COUNTIFS($E:$E,$H8,$D:$D,K$3)</f>
        <v>3</v>
      </c>
      <c r="L8" s="8">
        <f>COUNTIFS($E:$E,$H8,$D:$D,L$3)</f>
        <v>1</v>
      </c>
      <c r="M8" s="12">
        <f t="shared" ref="M8:N26" si="1">I8/K8</f>
        <v>11.666666666666666</v>
      </c>
      <c r="N8" s="12">
        <f t="shared" si="1"/>
        <v>3</v>
      </c>
    </row>
    <row r="9" spans="2:14" x14ac:dyDescent="0.25">
      <c r="B9" s="2" t="s">
        <v>170</v>
      </c>
      <c r="C9" s="2" t="s">
        <v>329</v>
      </c>
      <c r="D9" s="3">
        <v>2</v>
      </c>
      <c r="E9" s="3">
        <f t="shared" si="0"/>
        <v>5</v>
      </c>
      <c r="F9" s="3">
        <v>9</v>
      </c>
      <c r="H9" s="8">
        <v>5</v>
      </c>
      <c r="I9" s="8">
        <f>SUMIFS($F:$F,$E:$E,$H9,$D:$D,I$3)</f>
        <v>26</v>
      </c>
      <c r="J9" s="8">
        <f>SUMIFS($F:$F,$E:$E,$H9,$D:$D,J$3)</f>
        <v>27</v>
      </c>
      <c r="K9" s="8">
        <f>COUNTIFS($E:$E,$H9,$D:$D,K$3)</f>
        <v>7</v>
      </c>
      <c r="L9" s="8">
        <f>COUNTIFS($E:$E,$H9,$D:$D,L$3)</f>
        <v>7</v>
      </c>
      <c r="M9" s="12">
        <f t="shared" si="1"/>
        <v>3.7142857142857144</v>
      </c>
      <c r="N9" s="12">
        <f t="shared" si="1"/>
        <v>3.8571428571428572</v>
      </c>
    </row>
    <row r="10" spans="2:14" x14ac:dyDescent="0.25">
      <c r="B10" s="2" t="s">
        <v>433</v>
      </c>
      <c r="C10" s="2" t="s">
        <v>3</v>
      </c>
      <c r="D10" s="3">
        <v>1</v>
      </c>
      <c r="E10" s="3">
        <f t="shared" si="0"/>
        <v>5</v>
      </c>
      <c r="F10" s="3">
        <v>2</v>
      </c>
      <c r="H10" s="8">
        <v>6</v>
      </c>
      <c r="I10" s="8">
        <f>SUMIFS($F:$F,$E:$E,$H10,$D:$D,I$3)</f>
        <v>64</v>
      </c>
      <c r="J10" s="8">
        <f>SUMIFS($F:$F,$E:$E,$H10,$D:$D,J$3)</f>
        <v>65</v>
      </c>
      <c r="K10" s="8">
        <f>COUNTIFS($E:$E,$H10,$D:$D,K$3)</f>
        <v>6</v>
      </c>
      <c r="L10" s="8">
        <f>COUNTIFS($E:$E,$H10,$D:$D,L$3)</f>
        <v>6</v>
      </c>
      <c r="M10" s="12">
        <f t="shared" si="1"/>
        <v>10.666666666666666</v>
      </c>
      <c r="N10" s="12">
        <f t="shared" si="1"/>
        <v>10.833333333333334</v>
      </c>
    </row>
    <row r="11" spans="2:14" x14ac:dyDescent="0.25">
      <c r="B11" s="2" t="s">
        <v>322</v>
      </c>
      <c r="C11" s="2" t="s">
        <v>208</v>
      </c>
      <c r="D11" s="3">
        <v>2</v>
      </c>
      <c r="E11" s="3">
        <f t="shared" si="0"/>
        <v>5</v>
      </c>
      <c r="F11" s="3">
        <v>5</v>
      </c>
      <c r="H11" s="8">
        <v>7</v>
      </c>
      <c r="I11" s="8">
        <f>SUMIFS($F:$F,$E:$E,$H11,$D:$D,I$3)</f>
        <v>241</v>
      </c>
      <c r="J11" s="8">
        <f>SUMIFS($F:$F,$E:$E,$H11,$D:$D,J$3)</f>
        <v>74</v>
      </c>
      <c r="K11" s="8">
        <f>COUNTIFS($E:$E,$H11,$D:$D,K$3)</f>
        <v>9</v>
      </c>
      <c r="L11" s="8">
        <f>COUNTIFS($E:$E,$H11,$D:$D,L$3)</f>
        <v>7</v>
      </c>
      <c r="M11" s="12">
        <f t="shared" si="1"/>
        <v>26.777777777777779</v>
      </c>
      <c r="N11" s="12">
        <f t="shared" si="1"/>
        <v>10.571428571428571</v>
      </c>
    </row>
    <row r="12" spans="2:14" x14ac:dyDescent="0.25">
      <c r="B12" s="2" t="s">
        <v>174</v>
      </c>
      <c r="C12" s="2" t="s">
        <v>434</v>
      </c>
      <c r="D12" s="3">
        <v>2</v>
      </c>
      <c r="E12" s="3">
        <f t="shared" si="0"/>
        <v>5</v>
      </c>
      <c r="F12" s="3">
        <v>2</v>
      </c>
      <c r="H12" s="8">
        <v>8</v>
      </c>
      <c r="I12" s="8">
        <f>SUMIFS($F:$F,$E:$E,$H12,$D:$D,I$3)</f>
        <v>60</v>
      </c>
      <c r="J12" s="8">
        <f>SUMIFS($F:$F,$E:$E,$H12,$D:$D,J$3)</f>
        <v>20</v>
      </c>
      <c r="K12" s="8">
        <f>COUNTIFS($E:$E,$H12,$D:$D,K$3)</f>
        <v>5</v>
      </c>
      <c r="L12" s="8">
        <f>COUNTIFS($E:$E,$H12,$D:$D,L$3)</f>
        <v>2</v>
      </c>
      <c r="M12" s="12">
        <f t="shared" si="1"/>
        <v>12</v>
      </c>
      <c r="N12" s="12">
        <f t="shared" si="1"/>
        <v>10</v>
      </c>
    </row>
    <row r="13" spans="2:14" x14ac:dyDescent="0.25">
      <c r="B13" s="2" t="s">
        <v>177</v>
      </c>
      <c r="C13" s="2" t="s">
        <v>3</v>
      </c>
      <c r="D13" s="3">
        <v>1</v>
      </c>
      <c r="E13" s="3">
        <f t="shared" si="0"/>
        <v>5</v>
      </c>
      <c r="F13" s="3">
        <v>0</v>
      </c>
      <c r="H13" s="8">
        <v>9</v>
      </c>
      <c r="I13" s="8">
        <f>SUMIFS($F:$F,$E:$E,$H13,$D:$D,I$3)</f>
        <v>39</v>
      </c>
      <c r="J13" s="8">
        <f>SUMIFS($F:$F,$E:$E,$H13,$D:$D,J$3)</f>
        <v>36</v>
      </c>
      <c r="K13" s="8">
        <f>COUNTIFS($E:$E,$H13,$D:$D,K$3)</f>
        <v>5</v>
      </c>
      <c r="L13" s="8">
        <f>COUNTIFS($E:$E,$H13,$D:$D,L$3)</f>
        <v>4</v>
      </c>
      <c r="M13" s="12">
        <f t="shared" si="1"/>
        <v>7.8</v>
      </c>
      <c r="N13" s="12">
        <f t="shared" si="1"/>
        <v>9</v>
      </c>
    </row>
    <row r="14" spans="2:14" x14ac:dyDescent="0.25">
      <c r="B14" s="2" t="s">
        <v>177</v>
      </c>
      <c r="C14" s="2" t="s">
        <v>3</v>
      </c>
      <c r="D14" s="3">
        <v>1</v>
      </c>
      <c r="E14" s="3">
        <f t="shared" si="0"/>
        <v>5</v>
      </c>
      <c r="F14" s="3">
        <v>0</v>
      </c>
      <c r="H14" s="8">
        <v>10</v>
      </c>
      <c r="I14" s="8">
        <f>SUMIFS($F:$F,$E:$E,$H14,$D:$D,I$3)</f>
        <v>21</v>
      </c>
      <c r="J14" s="8">
        <f>SUMIFS($F:$F,$E:$E,$H14,$D:$D,J$3)</f>
        <v>30</v>
      </c>
      <c r="K14" s="8">
        <f>COUNTIFS($E:$E,$H14,$D:$D,K$3)</f>
        <v>2</v>
      </c>
      <c r="L14" s="8">
        <f>COUNTIFS($E:$E,$H14,$D:$D,L$3)</f>
        <v>3</v>
      </c>
      <c r="M14" s="12">
        <f t="shared" si="1"/>
        <v>10.5</v>
      </c>
      <c r="N14" s="12">
        <f t="shared" si="1"/>
        <v>10</v>
      </c>
    </row>
    <row r="15" spans="2:14" x14ac:dyDescent="0.25">
      <c r="B15" s="2" t="s">
        <v>435</v>
      </c>
      <c r="C15" s="2" t="s">
        <v>3</v>
      </c>
      <c r="D15" s="3">
        <v>1</v>
      </c>
      <c r="E15" s="3">
        <f t="shared" si="0"/>
        <v>5</v>
      </c>
      <c r="F15" s="3">
        <v>10</v>
      </c>
      <c r="H15" s="8">
        <v>11</v>
      </c>
      <c r="I15" s="8">
        <f>SUMIFS($F:$F,$E:$E,$H15,$D:$D,I$3)</f>
        <v>25</v>
      </c>
      <c r="J15" s="8">
        <f>SUMIFS($F:$F,$E:$E,$H15,$D:$D,J$3)</f>
        <v>21</v>
      </c>
      <c r="K15" s="8">
        <f>COUNTIFS($E:$E,$H15,$D:$D,K$3)</f>
        <v>4</v>
      </c>
      <c r="L15" s="8">
        <f>COUNTIFS($E:$E,$H15,$D:$D,L$3)</f>
        <v>3</v>
      </c>
      <c r="M15" s="12">
        <f t="shared" si="1"/>
        <v>6.25</v>
      </c>
      <c r="N15" s="12">
        <f t="shared" si="1"/>
        <v>7</v>
      </c>
    </row>
    <row r="16" spans="2:14" x14ac:dyDescent="0.25">
      <c r="B16" s="2" t="s">
        <v>328</v>
      </c>
      <c r="C16" s="2" t="s">
        <v>208</v>
      </c>
      <c r="D16" s="3">
        <v>2</v>
      </c>
      <c r="E16" s="3">
        <f t="shared" si="0"/>
        <v>5</v>
      </c>
      <c r="F16" s="3">
        <v>2</v>
      </c>
      <c r="H16" s="8">
        <v>12</v>
      </c>
      <c r="I16" s="8">
        <f>SUMIFS($F:$F,$E:$E,$H16,$D:$D,I$3)</f>
        <v>38</v>
      </c>
      <c r="J16" s="8">
        <f>SUMIFS($F:$F,$E:$E,$H16,$D:$D,J$3)</f>
        <v>85</v>
      </c>
      <c r="K16" s="8">
        <f>COUNTIFS($E:$E,$H16,$D:$D,K$3)</f>
        <v>4</v>
      </c>
      <c r="L16" s="8">
        <f>COUNTIFS($E:$E,$H16,$D:$D,L$3)</f>
        <v>7</v>
      </c>
      <c r="M16" s="12">
        <f t="shared" si="1"/>
        <v>9.5</v>
      </c>
      <c r="N16" s="12">
        <f t="shared" si="1"/>
        <v>12.142857142857142</v>
      </c>
    </row>
    <row r="17" spans="2:14" x14ac:dyDescent="0.25">
      <c r="B17" s="2" t="s">
        <v>436</v>
      </c>
      <c r="C17" s="2" t="s">
        <v>3</v>
      </c>
      <c r="D17" s="3">
        <v>1</v>
      </c>
      <c r="E17" s="3">
        <f t="shared" si="0"/>
        <v>5</v>
      </c>
      <c r="F17" s="3">
        <v>2</v>
      </c>
      <c r="H17" s="8">
        <v>13</v>
      </c>
      <c r="I17" s="8">
        <f>SUMIFS($F:$F,$E:$E,$H17,$D:$D,I$3)</f>
        <v>49</v>
      </c>
      <c r="J17" s="8">
        <f>SUMIFS($F:$F,$E:$E,$H17,$D:$D,J$3)</f>
        <v>84</v>
      </c>
      <c r="K17" s="8">
        <f>COUNTIFS($E:$E,$H17,$D:$D,K$3)</f>
        <v>7</v>
      </c>
      <c r="L17" s="8">
        <f>COUNTIFS($E:$E,$H17,$D:$D,L$3)</f>
        <v>5</v>
      </c>
      <c r="M17" s="12">
        <f t="shared" si="1"/>
        <v>7</v>
      </c>
      <c r="N17" s="12">
        <f t="shared" si="1"/>
        <v>16.8</v>
      </c>
    </row>
    <row r="18" spans="2:14" x14ac:dyDescent="0.25">
      <c r="B18" s="2" t="s">
        <v>437</v>
      </c>
      <c r="C18" s="2" t="s">
        <v>329</v>
      </c>
      <c r="D18" s="3">
        <v>2</v>
      </c>
      <c r="E18" s="3">
        <f t="shared" si="0"/>
        <v>5</v>
      </c>
      <c r="F18" s="3">
        <v>4</v>
      </c>
      <c r="H18" s="8">
        <v>14</v>
      </c>
      <c r="I18" s="8">
        <f>SUMIFS($F:$F,$E:$E,$H18,$D:$D,I$3)</f>
        <v>55</v>
      </c>
      <c r="J18" s="8">
        <f>SUMIFS($F:$F,$E:$E,$H18,$D:$D,J$3)</f>
        <v>192</v>
      </c>
      <c r="K18" s="8">
        <f>COUNTIFS($E:$E,$H18,$D:$D,K$3)</f>
        <v>5</v>
      </c>
      <c r="L18" s="8">
        <f>COUNTIFS($E:$E,$H18,$D:$D,L$3)</f>
        <v>9</v>
      </c>
      <c r="M18" s="12">
        <f t="shared" si="1"/>
        <v>11</v>
      </c>
      <c r="N18" s="12">
        <f t="shared" si="1"/>
        <v>21.333333333333332</v>
      </c>
    </row>
    <row r="19" spans="2:14" x14ac:dyDescent="0.25">
      <c r="B19" s="2" t="s">
        <v>438</v>
      </c>
      <c r="C19" s="2" t="s">
        <v>434</v>
      </c>
      <c r="D19" s="3">
        <v>2</v>
      </c>
      <c r="E19" s="3">
        <f t="shared" si="0"/>
        <v>5</v>
      </c>
      <c r="F19" s="3">
        <v>5</v>
      </c>
      <c r="H19" s="8">
        <v>15</v>
      </c>
      <c r="I19" s="8">
        <f>SUMIFS($F:$F,$E:$E,$H19,$D:$D,I$3)</f>
        <v>67</v>
      </c>
      <c r="J19" s="8">
        <f>SUMIFS($F:$F,$E:$E,$H19,$D:$D,J$3)</f>
        <v>91</v>
      </c>
      <c r="K19" s="8">
        <f>COUNTIFS($E:$E,$H19,$D:$D,K$3)</f>
        <v>8</v>
      </c>
      <c r="L19" s="8">
        <f>COUNTIFS($E:$E,$H19,$D:$D,L$3)</f>
        <v>7</v>
      </c>
      <c r="M19" s="12">
        <f t="shared" si="1"/>
        <v>8.375</v>
      </c>
      <c r="N19" s="12">
        <f t="shared" si="1"/>
        <v>13</v>
      </c>
    </row>
    <row r="20" spans="2:14" x14ac:dyDescent="0.25">
      <c r="B20" s="2" t="s">
        <v>20</v>
      </c>
      <c r="C20" s="2" t="s">
        <v>3</v>
      </c>
      <c r="D20" s="3">
        <v>1</v>
      </c>
      <c r="E20" s="3">
        <f t="shared" si="0"/>
        <v>5</v>
      </c>
      <c r="F20" s="3">
        <v>0</v>
      </c>
      <c r="H20" s="8">
        <v>16</v>
      </c>
      <c r="I20" s="8">
        <f>SUMIFS($F:$F,$E:$E,$H20,$D:$D,I$3)</f>
        <v>25</v>
      </c>
      <c r="J20" s="8">
        <f>SUMIFS($F:$F,$E:$E,$H20,$D:$D,J$3)</f>
        <v>80</v>
      </c>
      <c r="K20" s="8">
        <f>COUNTIFS($E:$E,$H20,$D:$D,K$3)</f>
        <v>5</v>
      </c>
      <c r="L20" s="8">
        <f>COUNTIFS($E:$E,$H20,$D:$D,L$3)</f>
        <v>5</v>
      </c>
      <c r="M20" s="12">
        <f t="shared" si="1"/>
        <v>5</v>
      </c>
      <c r="N20" s="12">
        <f t="shared" si="1"/>
        <v>16</v>
      </c>
    </row>
    <row r="21" spans="2:14" x14ac:dyDescent="0.25">
      <c r="B21" s="2" t="s">
        <v>181</v>
      </c>
      <c r="C21" s="2" t="s">
        <v>3</v>
      </c>
      <c r="D21" s="3">
        <v>1</v>
      </c>
      <c r="E21" s="3">
        <f t="shared" si="0"/>
        <v>6</v>
      </c>
      <c r="F21" s="3">
        <v>12</v>
      </c>
      <c r="H21" s="8">
        <v>17</v>
      </c>
      <c r="I21" s="8">
        <f>SUMIFS($F:$F,$E:$E,$H21,$D:$D,I$3)</f>
        <v>16</v>
      </c>
      <c r="J21" s="8">
        <f>SUMIFS($F:$F,$E:$E,$H21,$D:$D,J$3)</f>
        <v>29</v>
      </c>
      <c r="K21" s="8">
        <f>COUNTIFS($E:$E,$H21,$D:$D,K$3)</f>
        <v>3</v>
      </c>
      <c r="L21" s="8">
        <f>COUNTIFS($E:$E,$H21,$D:$D,L$3)</f>
        <v>4</v>
      </c>
      <c r="M21" s="12">
        <f t="shared" si="1"/>
        <v>5.333333333333333</v>
      </c>
      <c r="N21" s="12">
        <f t="shared" si="1"/>
        <v>7.25</v>
      </c>
    </row>
    <row r="22" spans="2:14" x14ac:dyDescent="0.25">
      <c r="B22" s="2" t="s">
        <v>181</v>
      </c>
      <c r="C22" s="2" t="s">
        <v>3</v>
      </c>
      <c r="D22" s="3">
        <v>1</v>
      </c>
      <c r="E22" s="3">
        <f t="shared" si="0"/>
        <v>6</v>
      </c>
      <c r="F22" s="3">
        <v>0</v>
      </c>
      <c r="H22" s="8">
        <v>18</v>
      </c>
      <c r="I22" s="8">
        <f>SUMIFS($F:$F,$E:$E,$H22,$D:$D,I$3)</f>
        <v>11</v>
      </c>
      <c r="J22" s="8">
        <f>SUMIFS($F:$F,$E:$E,$H22,$D:$D,J$3)</f>
        <v>16</v>
      </c>
      <c r="K22" s="8">
        <f>COUNTIFS($E:$E,$H22,$D:$D,K$3)</f>
        <v>3</v>
      </c>
      <c r="L22" s="8">
        <f>COUNTIFS($E:$E,$H22,$D:$D,L$3)</f>
        <v>2</v>
      </c>
      <c r="M22" s="12">
        <f t="shared" si="1"/>
        <v>3.6666666666666665</v>
      </c>
      <c r="N22" s="12">
        <f t="shared" si="1"/>
        <v>8</v>
      </c>
    </row>
    <row r="23" spans="2:14" x14ac:dyDescent="0.25">
      <c r="B23" s="2" t="s">
        <v>22</v>
      </c>
      <c r="C23" s="2" t="s">
        <v>208</v>
      </c>
      <c r="D23" s="3">
        <v>2</v>
      </c>
      <c r="E23" s="3">
        <f t="shared" si="0"/>
        <v>6</v>
      </c>
      <c r="F23" s="3">
        <v>7</v>
      </c>
      <c r="H23" s="8">
        <v>19</v>
      </c>
      <c r="I23" s="8">
        <f>SUMIFS($F:$F,$E:$E,$H23,$D:$D,I$3)</f>
        <v>6</v>
      </c>
      <c r="J23" s="8">
        <f>SUMIFS($F:$F,$E:$E,$H23,$D:$D,J$3)</f>
        <v>27</v>
      </c>
      <c r="K23" s="8">
        <f>COUNTIFS($E:$E,$H23,$D:$D,K$3)</f>
        <v>3</v>
      </c>
      <c r="L23" s="8">
        <f>COUNTIFS($E:$E,$H23,$D:$D,L$3)</f>
        <v>1</v>
      </c>
      <c r="M23" s="12">
        <f t="shared" si="1"/>
        <v>2</v>
      </c>
      <c r="N23" s="12">
        <f t="shared" si="1"/>
        <v>27</v>
      </c>
    </row>
    <row r="24" spans="2:14" x14ac:dyDescent="0.25">
      <c r="B24" s="2" t="s">
        <v>332</v>
      </c>
      <c r="C24" s="2" t="s">
        <v>439</v>
      </c>
      <c r="D24" s="3">
        <v>2</v>
      </c>
      <c r="E24" s="3">
        <f t="shared" si="0"/>
        <v>6</v>
      </c>
      <c r="F24" s="3">
        <v>6</v>
      </c>
      <c r="H24" s="8">
        <v>20</v>
      </c>
      <c r="I24" s="8">
        <f>SUMIFS($F:$F,$E:$E,$H24,$D:$D,I$3)</f>
        <v>3</v>
      </c>
      <c r="J24" s="8">
        <f>SUMIFS($F:$F,$E:$E,$H24,$D:$D,J$3)</f>
        <v>25</v>
      </c>
      <c r="K24" s="8">
        <f>COUNTIFS($E:$E,$H24,$D:$D,K$3)</f>
        <v>2</v>
      </c>
      <c r="L24" s="8">
        <f>COUNTIFS($E:$E,$H24,$D:$D,L$3)</f>
        <v>2</v>
      </c>
      <c r="M24" s="12">
        <f t="shared" si="1"/>
        <v>1.5</v>
      </c>
      <c r="N24" s="12">
        <f t="shared" si="1"/>
        <v>12.5</v>
      </c>
    </row>
    <row r="25" spans="2:14" x14ac:dyDescent="0.25">
      <c r="B25" s="2" t="s">
        <v>187</v>
      </c>
      <c r="C25" s="2" t="s">
        <v>3</v>
      </c>
      <c r="D25" s="3">
        <v>1</v>
      </c>
      <c r="E25" s="3">
        <f t="shared" si="0"/>
        <v>6</v>
      </c>
      <c r="F25" s="3">
        <v>0</v>
      </c>
      <c r="H25" s="8">
        <v>21</v>
      </c>
      <c r="I25" s="8">
        <f>SUMIFS($F:$F,$E:$E,$H25,$D:$D,I$3)</f>
        <v>4</v>
      </c>
      <c r="J25" s="8">
        <f>SUMIFS($F:$F,$E:$E,$H25,$D:$D,J$3)</f>
        <v>0</v>
      </c>
      <c r="K25" s="8">
        <f>COUNTIFS($E:$E,$H25,$D:$D,K$3)</f>
        <v>2</v>
      </c>
      <c r="L25" s="8">
        <f>COUNTIFS($E:$E,$H25,$D:$D,L$3)</f>
        <v>0</v>
      </c>
      <c r="M25" s="12">
        <f t="shared" si="1"/>
        <v>2</v>
      </c>
      <c r="N25" s="12"/>
    </row>
    <row r="26" spans="2:14" x14ac:dyDescent="0.25">
      <c r="B26" s="2" t="s">
        <v>24</v>
      </c>
      <c r="C26" s="2" t="s">
        <v>3</v>
      </c>
      <c r="D26" s="3">
        <v>1</v>
      </c>
      <c r="E26" s="3">
        <f t="shared" si="0"/>
        <v>6</v>
      </c>
      <c r="F26" s="3">
        <v>18</v>
      </c>
      <c r="H26" s="8">
        <v>22</v>
      </c>
      <c r="I26" s="8">
        <f>SUMIFS($F:$F,$E:$E,$H26,$D:$D,I$3)</f>
        <v>5</v>
      </c>
      <c r="J26" s="8">
        <f>SUMIFS($F:$F,$E:$E,$H26,$D:$D,J$3)</f>
        <v>13</v>
      </c>
      <c r="K26" s="8">
        <f>COUNTIFS($E:$E,$H26,$D:$D,K$3)</f>
        <v>1</v>
      </c>
      <c r="L26" s="8">
        <f>COUNTIFS($E:$E,$H26,$D:$D,L$3)</f>
        <v>2</v>
      </c>
      <c r="M26" s="12">
        <f t="shared" si="1"/>
        <v>5</v>
      </c>
      <c r="N26" s="12">
        <f t="shared" si="1"/>
        <v>6.5</v>
      </c>
    </row>
    <row r="27" spans="2:14" x14ac:dyDescent="0.25">
      <c r="B27" s="2" t="s">
        <v>440</v>
      </c>
      <c r="C27" s="2" t="s">
        <v>441</v>
      </c>
      <c r="D27" s="3">
        <v>2</v>
      </c>
      <c r="E27" s="3">
        <f t="shared" si="0"/>
        <v>6</v>
      </c>
      <c r="F27" s="3">
        <v>6</v>
      </c>
      <c r="H27" s="8">
        <v>23</v>
      </c>
      <c r="I27" s="8">
        <f>SUMIFS($F:$F,$E:$E,$H27,$D:$D,I$3)</f>
        <v>0</v>
      </c>
      <c r="J27" s="8">
        <f>SUMIFS($F:$F,$E:$E,$H27,$D:$D,J$3)</f>
        <v>0</v>
      </c>
      <c r="K27" s="8">
        <f>COUNTIFS($E:$E,$H27,$D:$D,K$3)</f>
        <v>0</v>
      </c>
      <c r="L27" s="8">
        <f>COUNTIFS($E:$E,$H27,$D:$D,L$3)</f>
        <v>0</v>
      </c>
      <c r="M27" s="12"/>
      <c r="N27" s="12"/>
    </row>
    <row r="28" spans="2:14" x14ac:dyDescent="0.25">
      <c r="B28" s="2" t="s">
        <v>188</v>
      </c>
      <c r="C28" s="2" t="s">
        <v>442</v>
      </c>
      <c r="D28" s="3">
        <v>2</v>
      </c>
      <c r="E28" s="3">
        <f t="shared" si="0"/>
        <v>6</v>
      </c>
      <c r="F28" s="3">
        <v>8</v>
      </c>
      <c r="H28" s="9" t="s">
        <v>163</v>
      </c>
      <c r="I28" s="10">
        <f>SUM(I4:I27)</f>
        <v>790</v>
      </c>
      <c r="J28" s="10">
        <f>SUM(J4:J27)</f>
        <v>918</v>
      </c>
      <c r="K28" s="10">
        <f t="shared" ref="K28:L28" si="2">SUM(K4:K27)</f>
        <v>84</v>
      </c>
      <c r="L28" s="10">
        <f t="shared" si="2"/>
        <v>77</v>
      </c>
      <c r="M28" s="13">
        <f t="shared" ref="M28:N28" si="3">I28/K28</f>
        <v>9.4047619047619051</v>
      </c>
      <c r="N28" s="13">
        <f t="shared" si="3"/>
        <v>11.922077922077921</v>
      </c>
    </row>
    <row r="29" spans="2:14" x14ac:dyDescent="0.25">
      <c r="B29" s="2" t="s">
        <v>25</v>
      </c>
      <c r="C29" s="2" t="s">
        <v>3</v>
      </c>
      <c r="D29" s="3">
        <v>1</v>
      </c>
      <c r="E29" s="3">
        <f t="shared" si="0"/>
        <v>6</v>
      </c>
      <c r="F29" s="3">
        <v>30</v>
      </c>
    </row>
    <row r="30" spans="2:14" x14ac:dyDescent="0.25">
      <c r="B30" s="2" t="s">
        <v>443</v>
      </c>
      <c r="C30" s="2" t="s">
        <v>3</v>
      </c>
      <c r="D30" s="3">
        <v>1</v>
      </c>
      <c r="E30" s="3">
        <f t="shared" si="0"/>
        <v>6</v>
      </c>
      <c r="F30" s="3">
        <v>4</v>
      </c>
    </row>
    <row r="31" spans="2:14" x14ac:dyDescent="0.25">
      <c r="B31" s="2" t="s">
        <v>30</v>
      </c>
      <c r="C31" s="2" t="s">
        <v>329</v>
      </c>
      <c r="D31" s="3">
        <v>2</v>
      </c>
      <c r="E31" s="3">
        <f t="shared" si="0"/>
        <v>6</v>
      </c>
      <c r="F31" s="3">
        <v>17</v>
      </c>
    </row>
    <row r="32" spans="2:14" x14ac:dyDescent="0.25">
      <c r="B32" s="2" t="s">
        <v>195</v>
      </c>
      <c r="C32" s="2" t="s">
        <v>444</v>
      </c>
      <c r="D32" s="3">
        <v>2</v>
      </c>
      <c r="E32" s="3">
        <f t="shared" si="0"/>
        <v>6</v>
      </c>
      <c r="F32" s="3">
        <v>21</v>
      </c>
    </row>
    <row r="33" spans="2:6" x14ac:dyDescent="0.25">
      <c r="B33" s="2" t="s">
        <v>37</v>
      </c>
      <c r="C33" s="2" t="s">
        <v>445</v>
      </c>
      <c r="D33" s="3">
        <v>2</v>
      </c>
      <c r="E33" s="3">
        <f t="shared" si="0"/>
        <v>7</v>
      </c>
      <c r="F33" s="3">
        <v>10</v>
      </c>
    </row>
    <row r="34" spans="2:6" x14ac:dyDescent="0.25">
      <c r="B34" s="2" t="s">
        <v>446</v>
      </c>
      <c r="C34" s="2" t="s">
        <v>3</v>
      </c>
      <c r="D34" s="3">
        <v>1</v>
      </c>
      <c r="E34" s="3">
        <f t="shared" si="0"/>
        <v>7</v>
      </c>
      <c r="F34" s="3">
        <v>32</v>
      </c>
    </row>
    <row r="35" spans="2:6" x14ac:dyDescent="0.25">
      <c r="B35" s="2" t="s">
        <v>447</v>
      </c>
      <c r="C35" s="2" t="s">
        <v>3</v>
      </c>
      <c r="D35" s="3">
        <v>1</v>
      </c>
      <c r="E35" s="3">
        <f t="shared" si="0"/>
        <v>7</v>
      </c>
      <c r="F35" s="3">
        <v>31</v>
      </c>
    </row>
    <row r="36" spans="2:6" x14ac:dyDescent="0.25">
      <c r="B36" s="2" t="s">
        <v>38</v>
      </c>
      <c r="C36" s="2" t="s">
        <v>448</v>
      </c>
      <c r="D36" s="3">
        <v>2</v>
      </c>
      <c r="E36" s="3">
        <f t="shared" si="0"/>
        <v>7</v>
      </c>
      <c r="F36" s="3">
        <v>23</v>
      </c>
    </row>
    <row r="37" spans="2:6" x14ac:dyDescent="0.25">
      <c r="B37" s="2" t="s">
        <v>198</v>
      </c>
      <c r="C37" s="2" t="s">
        <v>3</v>
      </c>
      <c r="D37" s="3">
        <v>1</v>
      </c>
      <c r="E37" s="3">
        <f t="shared" si="0"/>
        <v>7</v>
      </c>
      <c r="F37" s="3">
        <v>53</v>
      </c>
    </row>
    <row r="38" spans="2:6" x14ac:dyDescent="0.25">
      <c r="B38" s="2" t="s">
        <v>199</v>
      </c>
      <c r="C38" s="2" t="s">
        <v>3</v>
      </c>
      <c r="D38" s="3">
        <v>1</v>
      </c>
      <c r="E38" s="3">
        <f t="shared" si="0"/>
        <v>7</v>
      </c>
      <c r="F38" s="3">
        <v>41</v>
      </c>
    </row>
    <row r="39" spans="2:6" x14ac:dyDescent="0.25">
      <c r="B39" s="2" t="s">
        <v>449</v>
      </c>
      <c r="C39" s="2" t="s">
        <v>3</v>
      </c>
      <c r="D39" s="3">
        <v>1</v>
      </c>
      <c r="E39" s="3">
        <f t="shared" si="0"/>
        <v>7</v>
      </c>
      <c r="F39" s="3">
        <v>25</v>
      </c>
    </row>
    <row r="40" spans="2:6" x14ac:dyDescent="0.25">
      <c r="B40" s="2" t="s">
        <v>450</v>
      </c>
      <c r="C40" s="2" t="s">
        <v>3</v>
      </c>
      <c r="D40" s="3">
        <v>1</v>
      </c>
      <c r="E40" s="3">
        <f t="shared" si="0"/>
        <v>7</v>
      </c>
      <c r="F40" s="3">
        <v>9</v>
      </c>
    </row>
    <row r="41" spans="2:6" x14ac:dyDescent="0.25">
      <c r="B41" s="2" t="s">
        <v>41</v>
      </c>
      <c r="C41" s="2" t="s">
        <v>208</v>
      </c>
      <c r="D41" s="3">
        <v>2</v>
      </c>
      <c r="E41" s="3">
        <f t="shared" si="0"/>
        <v>7</v>
      </c>
      <c r="F41" s="3">
        <v>6</v>
      </c>
    </row>
    <row r="42" spans="2:6" x14ac:dyDescent="0.25">
      <c r="B42" s="2" t="s">
        <v>203</v>
      </c>
      <c r="C42" s="2" t="s">
        <v>3</v>
      </c>
      <c r="D42" s="3">
        <v>1</v>
      </c>
      <c r="E42" s="3">
        <f t="shared" si="0"/>
        <v>7</v>
      </c>
      <c r="F42" s="3">
        <v>21</v>
      </c>
    </row>
    <row r="43" spans="2:6" x14ac:dyDescent="0.25">
      <c r="B43" s="2" t="s">
        <v>451</v>
      </c>
      <c r="C43" s="2" t="s">
        <v>3</v>
      </c>
      <c r="D43" s="3">
        <v>1</v>
      </c>
      <c r="E43" s="3">
        <f t="shared" si="0"/>
        <v>7</v>
      </c>
      <c r="F43" s="3">
        <v>9</v>
      </c>
    </row>
    <row r="44" spans="2:6" x14ac:dyDescent="0.25">
      <c r="B44" s="2" t="s">
        <v>204</v>
      </c>
      <c r="C44" s="2" t="s">
        <v>441</v>
      </c>
      <c r="D44" s="3">
        <v>2</v>
      </c>
      <c r="E44" s="3">
        <f t="shared" si="0"/>
        <v>7</v>
      </c>
      <c r="F44" s="3">
        <v>4</v>
      </c>
    </row>
    <row r="45" spans="2:6" x14ac:dyDescent="0.25">
      <c r="B45" s="2" t="s">
        <v>205</v>
      </c>
      <c r="C45" s="2" t="s">
        <v>3</v>
      </c>
      <c r="D45" s="3">
        <v>1</v>
      </c>
      <c r="E45" s="3">
        <f t="shared" si="0"/>
        <v>7</v>
      </c>
      <c r="F45" s="3">
        <v>20</v>
      </c>
    </row>
    <row r="46" spans="2:6" x14ac:dyDescent="0.25">
      <c r="B46" s="2" t="s">
        <v>452</v>
      </c>
      <c r="C46" s="2" t="s">
        <v>329</v>
      </c>
      <c r="D46" s="3">
        <v>2</v>
      </c>
      <c r="E46" s="3">
        <f t="shared" si="0"/>
        <v>7</v>
      </c>
      <c r="F46" s="3">
        <v>8</v>
      </c>
    </row>
    <row r="47" spans="2:6" x14ac:dyDescent="0.25">
      <c r="B47" s="2" t="s">
        <v>453</v>
      </c>
      <c r="C47" s="2" t="s">
        <v>444</v>
      </c>
      <c r="D47" s="3">
        <v>2</v>
      </c>
      <c r="E47" s="3">
        <f t="shared" si="0"/>
        <v>7</v>
      </c>
      <c r="F47" s="3">
        <v>16</v>
      </c>
    </row>
    <row r="48" spans="2:6" x14ac:dyDescent="0.25">
      <c r="B48" s="2" t="s">
        <v>454</v>
      </c>
      <c r="C48" s="2" t="s">
        <v>208</v>
      </c>
      <c r="D48" s="3">
        <v>2</v>
      </c>
      <c r="E48" s="3">
        <f t="shared" si="0"/>
        <v>7</v>
      </c>
      <c r="F48" s="3">
        <v>7</v>
      </c>
    </row>
    <row r="49" spans="2:6" x14ac:dyDescent="0.25">
      <c r="B49" s="2" t="s">
        <v>455</v>
      </c>
      <c r="C49" s="2" t="s">
        <v>3</v>
      </c>
      <c r="D49" s="3">
        <v>1</v>
      </c>
      <c r="E49" s="3">
        <f t="shared" si="0"/>
        <v>8</v>
      </c>
      <c r="F49" s="3">
        <v>9</v>
      </c>
    </row>
    <row r="50" spans="2:6" x14ac:dyDescent="0.25">
      <c r="B50" s="2" t="s">
        <v>50</v>
      </c>
      <c r="C50" s="2" t="s">
        <v>3</v>
      </c>
      <c r="D50" s="3">
        <v>1</v>
      </c>
      <c r="E50" s="3">
        <f t="shared" si="0"/>
        <v>8</v>
      </c>
      <c r="F50" s="3">
        <v>0</v>
      </c>
    </row>
    <row r="51" spans="2:6" x14ac:dyDescent="0.25">
      <c r="B51" s="2" t="s">
        <v>456</v>
      </c>
      <c r="C51" s="2" t="s">
        <v>444</v>
      </c>
      <c r="D51" s="3">
        <v>2</v>
      </c>
      <c r="E51" s="3">
        <f t="shared" si="0"/>
        <v>8</v>
      </c>
      <c r="F51" s="3">
        <v>11</v>
      </c>
    </row>
    <row r="52" spans="2:6" x14ac:dyDescent="0.25">
      <c r="B52" s="2" t="s">
        <v>457</v>
      </c>
      <c r="C52" s="2" t="s">
        <v>3</v>
      </c>
      <c r="D52" s="3">
        <v>1</v>
      </c>
      <c r="E52" s="3">
        <f t="shared" si="0"/>
        <v>8</v>
      </c>
      <c r="F52" s="3">
        <v>17</v>
      </c>
    </row>
    <row r="53" spans="2:6" x14ac:dyDescent="0.25">
      <c r="B53" s="2" t="s">
        <v>52</v>
      </c>
      <c r="C53" s="2" t="s">
        <v>3</v>
      </c>
      <c r="D53" s="3">
        <v>1</v>
      </c>
      <c r="E53" s="3">
        <f t="shared" si="0"/>
        <v>8</v>
      </c>
      <c r="F53" s="3">
        <v>12</v>
      </c>
    </row>
    <row r="54" spans="2:6" x14ac:dyDescent="0.25">
      <c r="B54" s="2" t="s">
        <v>458</v>
      </c>
      <c r="C54" s="2" t="s">
        <v>3</v>
      </c>
      <c r="D54" s="3">
        <v>1</v>
      </c>
      <c r="E54" s="3">
        <f t="shared" si="0"/>
        <v>8</v>
      </c>
      <c r="F54" s="3">
        <v>22</v>
      </c>
    </row>
    <row r="55" spans="2:6" x14ac:dyDescent="0.25">
      <c r="B55" s="2" t="s">
        <v>459</v>
      </c>
      <c r="C55" s="2" t="s">
        <v>445</v>
      </c>
      <c r="D55" s="3">
        <v>2</v>
      </c>
      <c r="E55" s="3">
        <f t="shared" si="0"/>
        <v>8</v>
      </c>
      <c r="F55" s="3">
        <v>9</v>
      </c>
    </row>
    <row r="56" spans="2:6" x14ac:dyDescent="0.25">
      <c r="B56" s="2" t="s">
        <v>460</v>
      </c>
      <c r="C56" s="2" t="s">
        <v>3</v>
      </c>
      <c r="D56" s="3">
        <v>1</v>
      </c>
      <c r="E56" s="3">
        <f t="shared" si="0"/>
        <v>9</v>
      </c>
      <c r="F56" s="3">
        <v>11</v>
      </c>
    </row>
    <row r="57" spans="2:6" x14ac:dyDescent="0.25">
      <c r="B57" s="2" t="s">
        <v>56</v>
      </c>
      <c r="C57" s="2" t="s">
        <v>3</v>
      </c>
      <c r="D57" s="3">
        <v>1</v>
      </c>
      <c r="E57" s="3">
        <f t="shared" si="0"/>
        <v>9</v>
      </c>
      <c r="F57" s="3">
        <v>10</v>
      </c>
    </row>
    <row r="58" spans="2:6" x14ac:dyDescent="0.25">
      <c r="B58" s="2" t="s">
        <v>461</v>
      </c>
      <c r="C58" s="2" t="s">
        <v>3</v>
      </c>
      <c r="D58" s="3">
        <v>1</v>
      </c>
      <c r="E58" s="3">
        <f t="shared" si="0"/>
        <v>9</v>
      </c>
      <c r="F58" s="3">
        <v>2</v>
      </c>
    </row>
    <row r="59" spans="2:6" x14ac:dyDescent="0.25">
      <c r="B59" s="2" t="s">
        <v>462</v>
      </c>
      <c r="C59" s="2" t="s">
        <v>463</v>
      </c>
      <c r="D59" s="3">
        <v>2</v>
      </c>
      <c r="E59" s="3">
        <f t="shared" si="0"/>
        <v>9</v>
      </c>
      <c r="F59" s="3">
        <v>18</v>
      </c>
    </row>
    <row r="60" spans="2:6" x14ac:dyDescent="0.25">
      <c r="B60" s="2" t="s">
        <v>58</v>
      </c>
      <c r="C60" s="2" t="s">
        <v>208</v>
      </c>
      <c r="D60" s="3">
        <v>2</v>
      </c>
      <c r="E60" s="3">
        <f t="shared" si="0"/>
        <v>9</v>
      </c>
      <c r="F60" s="3">
        <v>12</v>
      </c>
    </row>
    <row r="61" spans="2:6" x14ac:dyDescent="0.25">
      <c r="B61" s="2" t="s">
        <v>356</v>
      </c>
      <c r="C61" s="2" t="s">
        <v>3</v>
      </c>
      <c r="D61" s="3">
        <v>1</v>
      </c>
      <c r="E61" s="3">
        <f t="shared" si="0"/>
        <v>9</v>
      </c>
      <c r="F61" s="3">
        <v>12</v>
      </c>
    </row>
    <row r="62" spans="2:6" x14ac:dyDescent="0.25">
      <c r="B62" s="2" t="s">
        <v>59</v>
      </c>
      <c r="C62" s="2" t="s">
        <v>464</v>
      </c>
      <c r="D62" s="3">
        <v>2</v>
      </c>
      <c r="E62" s="3">
        <f t="shared" si="0"/>
        <v>9</v>
      </c>
      <c r="F62" s="3">
        <v>4</v>
      </c>
    </row>
    <row r="63" spans="2:6" x14ac:dyDescent="0.25">
      <c r="B63" s="2" t="s">
        <v>465</v>
      </c>
      <c r="C63" s="2" t="s">
        <v>441</v>
      </c>
      <c r="D63" s="3">
        <v>2</v>
      </c>
      <c r="E63" s="3">
        <f t="shared" si="0"/>
        <v>9</v>
      </c>
      <c r="F63" s="3">
        <v>2</v>
      </c>
    </row>
    <row r="64" spans="2:6" x14ac:dyDescent="0.25">
      <c r="B64" s="2" t="s">
        <v>466</v>
      </c>
      <c r="C64" s="2" t="s">
        <v>3</v>
      </c>
      <c r="D64" s="3">
        <v>1</v>
      </c>
      <c r="E64" s="3">
        <f t="shared" si="0"/>
        <v>9</v>
      </c>
      <c r="F64" s="3">
        <v>4</v>
      </c>
    </row>
    <row r="65" spans="2:6" x14ac:dyDescent="0.25">
      <c r="B65" s="2" t="s">
        <v>467</v>
      </c>
      <c r="C65" s="2" t="s">
        <v>3</v>
      </c>
      <c r="D65" s="3">
        <v>1</v>
      </c>
      <c r="E65" s="3">
        <f t="shared" si="0"/>
        <v>10</v>
      </c>
      <c r="F65" s="3">
        <v>7</v>
      </c>
    </row>
    <row r="66" spans="2:6" x14ac:dyDescent="0.25">
      <c r="B66" s="2" t="s">
        <v>224</v>
      </c>
      <c r="C66" s="2" t="s">
        <v>208</v>
      </c>
      <c r="D66" s="3">
        <v>2</v>
      </c>
      <c r="E66" s="3">
        <f t="shared" si="0"/>
        <v>10</v>
      </c>
      <c r="F66" s="3">
        <v>1</v>
      </c>
    </row>
    <row r="67" spans="2:6" x14ac:dyDescent="0.25">
      <c r="B67" s="2" t="s">
        <v>468</v>
      </c>
      <c r="C67" s="2" t="s">
        <v>3</v>
      </c>
      <c r="D67" s="3">
        <v>1</v>
      </c>
      <c r="E67" s="3">
        <f t="shared" ref="E67:E130" si="4">HOUR(B67)</f>
        <v>10</v>
      </c>
      <c r="F67" s="3">
        <v>14</v>
      </c>
    </row>
    <row r="68" spans="2:6" x14ac:dyDescent="0.25">
      <c r="B68" s="2" t="s">
        <v>226</v>
      </c>
      <c r="C68" s="2" t="s">
        <v>444</v>
      </c>
      <c r="D68" s="3">
        <v>2</v>
      </c>
      <c r="E68" s="3">
        <f t="shared" si="4"/>
        <v>10</v>
      </c>
      <c r="F68" s="3">
        <v>17</v>
      </c>
    </row>
    <row r="69" spans="2:6" x14ac:dyDescent="0.25">
      <c r="B69" s="2" t="s">
        <v>226</v>
      </c>
      <c r="C69" s="2" t="s">
        <v>444</v>
      </c>
      <c r="D69" s="3">
        <v>2</v>
      </c>
      <c r="E69" s="3">
        <f t="shared" si="4"/>
        <v>10</v>
      </c>
      <c r="F69" s="3">
        <v>12</v>
      </c>
    </row>
    <row r="70" spans="2:6" x14ac:dyDescent="0.25">
      <c r="B70" s="2" t="s">
        <v>469</v>
      </c>
      <c r="C70" s="2" t="s">
        <v>3</v>
      </c>
      <c r="D70" s="3">
        <v>1</v>
      </c>
      <c r="E70" s="3">
        <f t="shared" si="4"/>
        <v>11</v>
      </c>
      <c r="F70" s="3">
        <v>5</v>
      </c>
    </row>
    <row r="71" spans="2:6" x14ac:dyDescent="0.25">
      <c r="B71" s="2" t="s">
        <v>228</v>
      </c>
      <c r="C71" s="2" t="s">
        <v>434</v>
      </c>
      <c r="D71" s="3">
        <v>2</v>
      </c>
      <c r="E71" s="3">
        <f t="shared" si="4"/>
        <v>11</v>
      </c>
      <c r="F71" s="3">
        <v>11</v>
      </c>
    </row>
    <row r="72" spans="2:6" x14ac:dyDescent="0.25">
      <c r="B72" s="2" t="s">
        <v>470</v>
      </c>
      <c r="C72" s="2" t="s">
        <v>3</v>
      </c>
      <c r="D72" s="3">
        <v>1</v>
      </c>
      <c r="E72" s="3">
        <f t="shared" si="4"/>
        <v>11</v>
      </c>
      <c r="F72" s="3">
        <v>4</v>
      </c>
    </row>
    <row r="73" spans="2:6" x14ac:dyDescent="0.25">
      <c r="B73" s="2" t="s">
        <v>470</v>
      </c>
      <c r="C73" s="2" t="s">
        <v>448</v>
      </c>
      <c r="D73" s="3">
        <v>2</v>
      </c>
      <c r="E73" s="3">
        <f t="shared" si="4"/>
        <v>11</v>
      </c>
      <c r="F73" s="3">
        <v>10</v>
      </c>
    </row>
    <row r="74" spans="2:6" x14ac:dyDescent="0.25">
      <c r="B74" s="2" t="s">
        <v>229</v>
      </c>
      <c r="C74" s="2" t="s">
        <v>3</v>
      </c>
      <c r="D74" s="3">
        <v>1</v>
      </c>
      <c r="E74" s="3">
        <f t="shared" si="4"/>
        <v>11</v>
      </c>
      <c r="F74" s="3">
        <v>6</v>
      </c>
    </row>
    <row r="75" spans="2:6" x14ac:dyDescent="0.25">
      <c r="B75" s="2" t="s">
        <v>233</v>
      </c>
      <c r="C75" s="2" t="s">
        <v>442</v>
      </c>
      <c r="D75" s="3">
        <v>2</v>
      </c>
      <c r="E75" s="3">
        <f t="shared" si="4"/>
        <v>11</v>
      </c>
      <c r="F75" s="3">
        <v>0</v>
      </c>
    </row>
    <row r="76" spans="2:6" x14ac:dyDescent="0.25">
      <c r="B76" s="2" t="s">
        <v>471</v>
      </c>
      <c r="C76" s="2" t="s">
        <v>3</v>
      </c>
      <c r="D76" s="3">
        <v>1</v>
      </c>
      <c r="E76" s="3">
        <f t="shared" si="4"/>
        <v>11</v>
      </c>
      <c r="F76" s="3">
        <v>10</v>
      </c>
    </row>
    <row r="77" spans="2:6" x14ac:dyDescent="0.25">
      <c r="B77" s="2" t="s">
        <v>76</v>
      </c>
      <c r="C77" s="2" t="s">
        <v>3</v>
      </c>
      <c r="D77" s="3">
        <v>1</v>
      </c>
      <c r="E77" s="3">
        <f t="shared" si="4"/>
        <v>12</v>
      </c>
      <c r="F77" s="3">
        <v>17</v>
      </c>
    </row>
    <row r="78" spans="2:6" x14ac:dyDescent="0.25">
      <c r="B78" s="2" t="s">
        <v>472</v>
      </c>
      <c r="C78" s="2" t="s">
        <v>329</v>
      </c>
      <c r="D78" s="3">
        <v>2</v>
      </c>
      <c r="E78" s="3">
        <f t="shared" si="4"/>
        <v>12</v>
      </c>
      <c r="F78" s="3">
        <v>26</v>
      </c>
    </row>
    <row r="79" spans="2:6" x14ac:dyDescent="0.25">
      <c r="B79" s="2" t="s">
        <v>78</v>
      </c>
      <c r="C79" s="2" t="s">
        <v>445</v>
      </c>
      <c r="D79" s="3">
        <v>2</v>
      </c>
      <c r="E79" s="3">
        <f t="shared" si="4"/>
        <v>12</v>
      </c>
      <c r="F79" s="3">
        <v>7</v>
      </c>
    </row>
    <row r="80" spans="2:6" x14ac:dyDescent="0.25">
      <c r="B80" s="2" t="s">
        <v>473</v>
      </c>
      <c r="C80" s="2" t="s">
        <v>441</v>
      </c>
      <c r="D80" s="3">
        <v>2</v>
      </c>
      <c r="E80" s="3">
        <f t="shared" si="4"/>
        <v>12</v>
      </c>
      <c r="F80" s="3">
        <v>4</v>
      </c>
    </row>
    <row r="81" spans="2:6" x14ac:dyDescent="0.25">
      <c r="B81" s="2" t="s">
        <v>474</v>
      </c>
      <c r="C81" s="2" t="s">
        <v>208</v>
      </c>
      <c r="D81" s="3">
        <v>2</v>
      </c>
      <c r="E81" s="3">
        <f t="shared" si="4"/>
        <v>12</v>
      </c>
      <c r="F81" s="3">
        <v>9</v>
      </c>
    </row>
    <row r="82" spans="2:6" x14ac:dyDescent="0.25">
      <c r="B82" s="2" t="s">
        <v>475</v>
      </c>
      <c r="C82" s="2" t="s">
        <v>3</v>
      </c>
      <c r="D82" s="3">
        <v>1</v>
      </c>
      <c r="E82" s="3">
        <f t="shared" si="4"/>
        <v>12</v>
      </c>
      <c r="F82" s="3">
        <v>10</v>
      </c>
    </row>
    <row r="83" spans="2:6" x14ac:dyDescent="0.25">
      <c r="B83" s="2" t="s">
        <v>476</v>
      </c>
      <c r="C83" s="2" t="s">
        <v>477</v>
      </c>
      <c r="D83" s="3">
        <v>2</v>
      </c>
      <c r="E83" s="3">
        <f t="shared" si="4"/>
        <v>12</v>
      </c>
      <c r="F83" s="3">
        <v>1</v>
      </c>
    </row>
    <row r="84" spans="2:6" x14ac:dyDescent="0.25">
      <c r="B84" s="2" t="s">
        <v>79</v>
      </c>
      <c r="C84" s="2" t="s">
        <v>3</v>
      </c>
      <c r="D84" s="3">
        <v>1</v>
      </c>
      <c r="E84" s="3">
        <f t="shared" si="4"/>
        <v>12</v>
      </c>
      <c r="F84" s="3">
        <v>3</v>
      </c>
    </row>
    <row r="85" spans="2:6" x14ac:dyDescent="0.25">
      <c r="B85" s="2" t="s">
        <v>478</v>
      </c>
      <c r="C85" s="2" t="s">
        <v>444</v>
      </c>
      <c r="D85" s="3">
        <v>2</v>
      </c>
      <c r="E85" s="3">
        <f t="shared" si="4"/>
        <v>12</v>
      </c>
      <c r="F85" s="3">
        <v>10</v>
      </c>
    </row>
    <row r="86" spans="2:6" x14ac:dyDescent="0.25">
      <c r="B86" s="2" t="s">
        <v>479</v>
      </c>
      <c r="C86" s="2" t="s">
        <v>208</v>
      </c>
      <c r="D86" s="3">
        <v>2</v>
      </c>
      <c r="E86" s="3">
        <f t="shared" si="4"/>
        <v>12</v>
      </c>
      <c r="F86" s="3">
        <v>28</v>
      </c>
    </row>
    <row r="87" spans="2:6" x14ac:dyDescent="0.25">
      <c r="B87" s="2" t="s">
        <v>480</v>
      </c>
      <c r="C87" s="2" t="s">
        <v>3</v>
      </c>
      <c r="D87" s="3">
        <v>1</v>
      </c>
      <c r="E87" s="3">
        <f t="shared" si="4"/>
        <v>12</v>
      </c>
      <c r="F87" s="3">
        <v>8</v>
      </c>
    </row>
    <row r="88" spans="2:6" x14ac:dyDescent="0.25">
      <c r="B88" s="2" t="s">
        <v>246</v>
      </c>
      <c r="C88" s="2" t="s">
        <v>3</v>
      </c>
      <c r="D88" s="3">
        <v>1</v>
      </c>
      <c r="E88" s="3">
        <f t="shared" si="4"/>
        <v>13</v>
      </c>
      <c r="F88" s="3">
        <v>18</v>
      </c>
    </row>
    <row r="89" spans="2:6" x14ac:dyDescent="0.25">
      <c r="B89" s="2" t="s">
        <v>481</v>
      </c>
      <c r="C89" s="2" t="s">
        <v>3</v>
      </c>
      <c r="D89" s="3">
        <v>1</v>
      </c>
      <c r="E89" s="3">
        <f t="shared" si="4"/>
        <v>13</v>
      </c>
      <c r="F89" s="3">
        <v>5</v>
      </c>
    </row>
    <row r="90" spans="2:6" x14ac:dyDescent="0.25">
      <c r="B90" s="2" t="s">
        <v>87</v>
      </c>
      <c r="C90" s="2" t="s">
        <v>3</v>
      </c>
      <c r="D90" s="3">
        <v>1</v>
      </c>
      <c r="E90" s="3">
        <f t="shared" si="4"/>
        <v>13</v>
      </c>
      <c r="F90" s="3">
        <v>5</v>
      </c>
    </row>
    <row r="91" spans="2:6" x14ac:dyDescent="0.25">
      <c r="B91" s="2" t="s">
        <v>89</v>
      </c>
      <c r="C91" s="2" t="s">
        <v>444</v>
      </c>
      <c r="D91" s="3">
        <v>2</v>
      </c>
      <c r="E91" s="3">
        <f t="shared" si="4"/>
        <v>13</v>
      </c>
      <c r="F91" s="3">
        <v>11</v>
      </c>
    </row>
    <row r="92" spans="2:6" x14ac:dyDescent="0.25">
      <c r="B92" s="2" t="s">
        <v>89</v>
      </c>
      <c r="C92" s="2" t="s">
        <v>448</v>
      </c>
      <c r="D92" s="3">
        <v>2</v>
      </c>
      <c r="E92" s="3">
        <f t="shared" si="4"/>
        <v>13</v>
      </c>
      <c r="F92" s="3">
        <v>25</v>
      </c>
    </row>
    <row r="93" spans="2:6" x14ac:dyDescent="0.25">
      <c r="B93" s="2" t="s">
        <v>90</v>
      </c>
      <c r="C93" s="2" t="s">
        <v>3</v>
      </c>
      <c r="D93" s="3">
        <v>1</v>
      </c>
      <c r="E93" s="3">
        <f t="shared" si="4"/>
        <v>13</v>
      </c>
      <c r="F93" s="3">
        <v>8</v>
      </c>
    </row>
    <row r="94" spans="2:6" x14ac:dyDescent="0.25">
      <c r="B94" s="2" t="s">
        <v>482</v>
      </c>
      <c r="C94" s="2" t="s">
        <v>444</v>
      </c>
      <c r="D94" s="3">
        <v>2</v>
      </c>
      <c r="E94" s="3">
        <f t="shared" si="4"/>
        <v>13</v>
      </c>
      <c r="F94" s="3">
        <v>18</v>
      </c>
    </row>
    <row r="95" spans="2:6" x14ac:dyDescent="0.25">
      <c r="B95" s="2" t="s">
        <v>483</v>
      </c>
      <c r="C95" s="2" t="s">
        <v>3</v>
      </c>
      <c r="D95" s="3">
        <v>1</v>
      </c>
      <c r="E95" s="3">
        <f t="shared" si="4"/>
        <v>13</v>
      </c>
      <c r="F95" s="3">
        <v>4</v>
      </c>
    </row>
    <row r="96" spans="2:6" x14ac:dyDescent="0.25">
      <c r="B96" s="2" t="s">
        <v>484</v>
      </c>
      <c r="C96" s="2" t="s">
        <v>3</v>
      </c>
      <c r="D96" s="3">
        <v>1</v>
      </c>
      <c r="E96" s="3">
        <f t="shared" si="4"/>
        <v>13</v>
      </c>
      <c r="F96" s="3">
        <v>7</v>
      </c>
    </row>
    <row r="97" spans="2:6" x14ac:dyDescent="0.25">
      <c r="B97" s="2" t="s">
        <v>485</v>
      </c>
      <c r="C97" s="2" t="s">
        <v>442</v>
      </c>
      <c r="D97" s="3">
        <v>2</v>
      </c>
      <c r="E97" s="3">
        <f t="shared" si="4"/>
        <v>13</v>
      </c>
      <c r="F97" s="3">
        <v>30</v>
      </c>
    </row>
    <row r="98" spans="2:6" x14ac:dyDescent="0.25">
      <c r="B98" s="2" t="s">
        <v>379</v>
      </c>
      <c r="C98" s="2" t="s">
        <v>445</v>
      </c>
      <c r="D98" s="3">
        <v>2</v>
      </c>
      <c r="E98" s="3">
        <f t="shared" si="4"/>
        <v>13</v>
      </c>
      <c r="F98" s="3">
        <v>0</v>
      </c>
    </row>
    <row r="99" spans="2:6" x14ac:dyDescent="0.25">
      <c r="B99" s="2" t="s">
        <v>381</v>
      </c>
      <c r="C99" s="2" t="s">
        <v>3</v>
      </c>
      <c r="D99" s="3">
        <v>1</v>
      </c>
      <c r="E99" s="3">
        <f t="shared" si="4"/>
        <v>13</v>
      </c>
      <c r="F99" s="3">
        <v>2</v>
      </c>
    </row>
    <row r="100" spans="2:6" x14ac:dyDescent="0.25">
      <c r="B100" s="2" t="s">
        <v>96</v>
      </c>
      <c r="C100" s="2" t="s">
        <v>3</v>
      </c>
      <c r="D100" s="3">
        <v>1</v>
      </c>
      <c r="E100" s="3">
        <f t="shared" si="4"/>
        <v>14</v>
      </c>
      <c r="F100" s="3">
        <v>8</v>
      </c>
    </row>
    <row r="101" spans="2:6" x14ac:dyDescent="0.25">
      <c r="B101" s="2" t="s">
        <v>486</v>
      </c>
      <c r="C101" s="2" t="s">
        <v>3</v>
      </c>
      <c r="D101" s="3">
        <v>1</v>
      </c>
      <c r="E101" s="3">
        <f t="shared" si="4"/>
        <v>14</v>
      </c>
      <c r="F101" s="3">
        <v>10</v>
      </c>
    </row>
    <row r="102" spans="2:6" x14ac:dyDescent="0.25">
      <c r="B102" s="2" t="s">
        <v>487</v>
      </c>
      <c r="C102" s="2" t="s">
        <v>208</v>
      </c>
      <c r="D102" s="3">
        <v>2</v>
      </c>
      <c r="E102" s="3">
        <f t="shared" si="4"/>
        <v>14</v>
      </c>
      <c r="F102" s="3">
        <v>40</v>
      </c>
    </row>
    <row r="103" spans="2:6" x14ac:dyDescent="0.25">
      <c r="B103" s="2" t="s">
        <v>487</v>
      </c>
      <c r="C103" s="2" t="s">
        <v>3</v>
      </c>
      <c r="D103" s="3">
        <v>1</v>
      </c>
      <c r="E103" s="3">
        <f t="shared" si="4"/>
        <v>14</v>
      </c>
      <c r="F103" s="3">
        <v>7</v>
      </c>
    </row>
    <row r="104" spans="2:6" x14ac:dyDescent="0.25">
      <c r="B104" s="2" t="s">
        <v>99</v>
      </c>
      <c r="C104" s="2" t="s">
        <v>463</v>
      </c>
      <c r="D104" s="3">
        <v>2</v>
      </c>
      <c r="E104" s="3">
        <f t="shared" si="4"/>
        <v>14</v>
      </c>
      <c r="F104" s="3">
        <v>12</v>
      </c>
    </row>
    <row r="105" spans="2:6" x14ac:dyDescent="0.25">
      <c r="B105" s="2" t="s">
        <v>99</v>
      </c>
      <c r="C105" s="2" t="s">
        <v>3</v>
      </c>
      <c r="D105" s="3">
        <v>1</v>
      </c>
      <c r="E105" s="3">
        <f t="shared" si="4"/>
        <v>14</v>
      </c>
      <c r="F105" s="3">
        <v>0</v>
      </c>
    </row>
    <row r="106" spans="2:6" x14ac:dyDescent="0.25">
      <c r="B106" s="2" t="s">
        <v>100</v>
      </c>
      <c r="C106" s="2" t="s">
        <v>441</v>
      </c>
      <c r="D106" s="3">
        <v>2</v>
      </c>
      <c r="E106" s="3">
        <f t="shared" si="4"/>
        <v>14</v>
      </c>
      <c r="F106" s="3">
        <v>11</v>
      </c>
    </row>
    <row r="107" spans="2:6" x14ac:dyDescent="0.25">
      <c r="B107" s="2" t="s">
        <v>263</v>
      </c>
      <c r="C107" s="2" t="s">
        <v>208</v>
      </c>
      <c r="D107" s="3">
        <v>2</v>
      </c>
      <c r="E107" s="3">
        <f t="shared" si="4"/>
        <v>14</v>
      </c>
      <c r="F107" s="3">
        <v>0</v>
      </c>
    </row>
    <row r="108" spans="2:6" x14ac:dyDescent="0.25">
      <c r="B108" s="2" t="s">
        <v>386</v>
      </c>
      <c r="C108" s="2" t="s">
        <v>441</v>
      </c>
      <c r="D108" s="3">
        <v>2</v>
      </c>
      <c r="E108" s="3">
        <f t="shared" si="4"/>
        <v>14</v>
      </c>
      <c r="F108" s="3">
        <v>17</v>
      </c>
    </row>
    <row r="109" spans="2:6" x14ac:dyDescent="0.25">
      <c r="B109" s="2" t="s">
        <v>386</v>
      </c>
      <c r="C109" s="2" t="s">
        <v>448</v>
      </c>
      <c r="D109" s="3">
        <v>2</v>
      </c>
      <c r="E109" s="3">
        <f t="shared" si="4"/>
        <v>14</v>
      </c>
      <c r="F109" s="3">
        <v>42</v>
      </c>
    </row>
    <row r="110" spans="2:6" x14ac:dyDescent="0.25">
      <c r="B110" s="2" t="s">
        <v>267</v>
      </c>
      <c r="C110" s="2" t="s">
        <v>444</v>
      </c>
      <c r="D110" s="3">
        <v>2</v>
      </c>
      <c r="E110" s="3">
        <f t="shared" si="4"/>
        <v>14</v>
      </c>
      <c r="F110" s="3">
        <v>29</v>
      </c>
    </row>
    <row r="111" spans="2:6" x14ac:dyDescent="0.25">
      <c r="B111" s="2" t="s">
        <v>267</v>
      </c>
      <c r="C111" s="2" t="s">
        <v>3</v>
      </c>
      <c r="D111" s="3">
        <v>1</v>
      </c>
      <c r="E111" s="3">
        <f t="shared" si="4"/>
        <v>14</v>
      </c>
      <c r="F111" s="3">
        <v>30</v>
      </c>
    </row>
    <row r="112" spans="2:6" x14ac:dyDescent="0.25">
      <c r="B112" s="2" t="s">
        <v>488</v>
      </c>
      <c r="C112" s="2" t="s">
        <v>445</v>
      </c>
      <c r="D112" s="3">
        <v>2</v>
      </c>
      <c r="E112" s="3">
        <f t="shared" si="4"/>
        <v>14</v>
      </c>
      <c r="F112" s="3">
        <v>0</v>
      </c>
    </row>
    <row r="113" spans="2:6" x14ac:dyDescent="0.25">
      <c r="B113" s="2" t="s">
        <v>489</v>
      </c>
      <c r="C113" s="2" t="s">
        <v>444</v>
      </c>
      <c r="D113" s="3">
        <v>2</v>
      </c>
      <c r="E113" s="3">
        <f t="shared" si="4"/>
        <v>14</v>
      </c>
      <c r="F113" s="3">
        <v>41</v>
      </c>
    </row>
    <row r="114" spans="2:6" x14ac:dyDescent="0.25">
      <c r="B114" s="2" t="s">
        <v>107</v>
      </c>
      <c r="C114" s="2" t="s">
        <v>3</v>
      </c>
      <c r="D114" s="3">
        <v>1</v>
      </c>
      <c r="E114" s="3">
        <f t="shared" si="4"/>
        <v>15</v>
      </c>
      <c r="F114" s="3">
        <v>9</v>
      </c>
    </row>
    <row r="115" spans="2:6" x14ac:dyDescent="0.25">
      <c r="B115" s="2" t="s">
        <v>392</v>
      </c>
      <c r="C115" s="2" t="s">
        <v>3</v>
      </c>
      <c r="D115" s="3">
        <v>1</v>
      </c>
      <c r="E115" s="3">
        <f t="shared" si="4"/>
        <v>15</v>
      </c>
      <c r="F115" s="3">
        <v>13</v>
      </c>
    </row>
    <row r="116" spans="2:6" x14ac:dyDescent="0.25">
      <c r="B116" s="2" t="s">
        <v>392</v>
      </c>
      <c r="C116" s="2" t="s">
        <v>3</v>
      </c>
      <c r="D116" s="3">
        <v>1</v>
      </c>
      <c r="E116" s="3">
        <f t="shared" si="4"/>
        <v>15</v>
      </c>
      <c r="F116" s="3">
        <v>10</v>
      </c>
    </row>
    <row r="117" spans="2:6" x14ac:dyDescent="0.25">
      <c r="B117" s="2" t="s">
        <v>490</v>
      </c>
      <c r="C117" s="2" t="s">
        <v>3</v>
      </c>
      <c r="D117" s="3">
        <v>1</v>
      </c>
      <c r="E117" s="3">
        <f t="shared" si="4"/>
        <v>15</v>
      </c>
      <c r="F117" s="3">
        <v>4</v>
      </c>
    </row>
    <row r="118" spans="2:6" x14ac:dyDescent="0.25">
      <c r="B118" s="2" t="s">
        <v>491</v>
      </c>
      <c r="C118" s="2" t="s">
        <v>208</v>
      </c>
      <c r="D118" s="3">
        <v>2</v>
      </c>
      <c r="E118" s="3">
        <f t="shared" si="4"/>
        <v>15</v>
      </c>
      <c r="F118" s="3">
        <v>23</v>
      </c>
    </row>
    <row r="119" spans="2:6" x14ac:dyDescent="0.25">
      <c r="B119" s="2" t="s">
        <v>492</v>
      </c>
      <c r="C119" s="2" t="s">
        <v>441</v>
      </c>
      <c r="D119" s="3">
        <v>2</v>
      </c>
      <c r="E119" s="3">
        <f t="shared" si="4"/>
        <v>15</v>
      </c>
      <c r="F119" s="3">
        <v>12</v>
      </c>
    </row>
    <row r="120" spans="2:6" x14ac:dyDescent="0.25">
      <c r="B120" s="2" t="s">
        <v>395</v>
      </c>
      <c r="C120" s="2" t="s">
        <v>477</v>
      </c>
      <c r="D120" s="3">
        <v>2</v>
      </c>
      <c r="E120" s="3">
        <f t="shared" si="4"/>
        <v>15</v>
      </c>
      <c r="F120" s="3">
        <v>11</v>
      </c>
    </row>
    <row r="121" spans="2:6" x14ac:dyDescent="0.25">
      <c r="B121" s="2" t="s">
        <v>396</v>
      </c>
      <c r="C121" s="2" t="s">
        <v>3</v>
      </c>
      <c r="D121" s="3">
        <v>1</v>
      </c>
      <c r="E121" s="3">
        <f t="shared" si="4"/>
        <v>15</v>
      </c>
      <c r="F121" s="3">
        <v>12</v>
      </c>
    </row>
    <row r="122" spans="2:6" x14ac:dyDescent="0.25">
      <c r="B122" s="2" t="s">
        <v>114</v>
      </c>
      <c r="C122" s="2" t="s">
        <v>208</v>
      </c>
      <c r="D122" s="3">
        <v>2</v>
      </c>
      <c r="E122" s="3">
        <f t="shared" si="4"/>
        <v>15</v>
      </c>
      <c r="F122" s="3">
        <v>13</v>
      </c>
    </row>
    <row r="123" spans="2:6" x14ac:dyDescent="0.25">
      <c r="B123" s="2" t="s">
        <v>115</v>
      </c>
      <c r="C123" s="2" t="s">
        <v>3</v>
      </c>
      <c r="D123" s="3">
        <v>1</v>
      </c>
      <c r="E123" s="3">
        <f t="shared" si="4"/>
        <v>15</v>
      </c>
      <c r="F123" s="3">
        <v>0</v>
      </c>
    </row>
    <row r="124" spans="2:6" x14ac:dyDescent="0.25">
      <c r="B124" s="2" t="s">
        <v>115</v>
      </c>
      <c r="C124" s="2" t="s">
        <v>3</v>
      </c>
      <c r="D124" s="3">
        <v>1</v>
      </c>
      <c r="E124" s="3">
        <f t="shared" si="4"/>
        <v>15</v>
      </c>
      <c r="F124" s="3">
        <v>15</v>
      </c>
    </row>
    <row r="125" spans="2:6" x14ac:dyDescent="0.25">
      <c r="B125" s="2" t="s">
        <v>493</v>
      </c>
      <c r="C125" s="2" t="s">
        <v>3</v>
      </c>
      <c r="D125" s="3">
        <v>1</v>
      </c>
      <c r="E125" s="3">
        <f t="shared" si="4"/>
        <v>15</v>
      </c>
      <c r="F125" s="3">
        <v>4</v>
      </c>
    </row>
    <row r="126" spans="2:6" x14ac:dyDescent="0.25">
      <c r="B126" s="2" t="s">
        <v>494</v>
      </c>
      <c r="C126" s="2" t="s">
        <v>208</v>
      </c>
      <c r="D126" s="3">
        <v>2</v>
      </c>
      <c r="E126" s="3">
        <f t="shared" si="4"/>
        <v>15</v>
      </c>
      <c r="F126" s="3">
        <v>0</v>
      </c>
    </row>
    <row r="127" spans="2:6" x14ac:dyDescent="0.25">
      <c r="B127" s="2" t="s">
        <v>118</v>
      </c>
      <c r="C127" s="2" t="s">
        <v>445</v>
      </c>
      <c r="D127" s="3">
        <v>2</v>
      </c>
      <c r="E127" s="3">
        <f t="shared" si="4"/>
        <v>15</v>
      </c>
      <c r="F127" s="3">
        <v>19</v>
      </c>
    </row>
    <row r="128" spans="2:6" x14ac:dyDescent="0.25">
      <c r="B128" s="2" t="s">
        <v>495</v>
      </c>
      <c r="C128" s="2" t="s">
        <v>208</v>
      </c>
      <c r="D128" s="3">
        <v>2</v>
      </c>
      <c r="E128" s="3">
        <f t="shared" si="4"/>
        <v>15</v>
      </c>
      <c r="F128" s="3">
        <v>13</v>
      </c>
    </row>
    <row r="129" spans="2:6" x14ac:dyDescent="0.25">
      <c r="B129" s="2" t="s">
        <v>496</v>
      </c>
      <c r="C129" s="2" t="s">
        <v>439</v>
      </c>
      <c r="D129" s="3">
        <v>2</v>
      </c>
      <c r="E129" s="3">
        <f t="shared" si="4"/>
        <v>16</v>
      </c>
      <c r="F129" s="3">
        <v>13</v>
      </c>
    </row>
    <row r="130" spans="2:6" x14ac:dyDescent="0.25">
      <c r="B130" s="2" t="s">
        <v>399</v>
      </c>
      <c r="C130" s="2" t="s">
        <v>3</v>
      </c>
      <c r="D130" s="3">
        <v>1</v>
      </c>
      <c r="E130" s="3">
        <f t="shared" si="4"/>
        <v>16</v>
      </c>
      <c r="F130" s="3">
        <v>6</v>
      </c>
    </row>
    <row r="131" spans="2:6" x14ac:dyDescent="0.25">
      <c r="B131" s="2" t="s">
        <v>497</v>
      </c>
      <c r="C131" s="2" t="s">
        <v>3</v>
      </c>
      <c r="D131" s="3">
        <v>1</v>
      </c>
      <c r="E131" s="3">
        <f t="shared" ref="E131:E163" si="5">HOUR(B131)</f>
        <v>16</v>
      </c>
      <c r="F131" s="3">
        <v>0</v>
      </c>
    </row>
    <row r="132" spans="2:6" x14ac:dyDescent="0.25">
      <c r="B132" s="2" t="s">
        <v>123</v>
      </c>
      <c r="C132" s="2" t="s">
        <v>3</v>
      </c>
      <c r="D132" s="3">
        <v>1</v>
      </c>
      <c r="E132" s="3">
        <f t="shared" si="5"/>
        <v>16</v>
      </c>
      <c r="F132" s="3">
        <v>5</v>
      </c>
    </row>
    <row r="133" spans="2:6" x14ac:dyDescent="0.25">
      <c r="B133" s="2" t="s">
        <v>498</v>
      </c>
      <c r="C133" s="2" t="s">
        <v>208</v>
      </c>
      <c r="D133" s="3">
        <v>2</v>
      </c>
      <c r="E133" s="3">
        <f t="shared" si="5"/>
        <v>16</v>
      </c>
      <c r="F133" s="3">
        <v>21</v>
      </c>
    </row>
    <row r="134" spans="2:6" x14ac:dyDescent="0.25">
      <c r="B134" s="2" t="s">
        <v>498</v>
      </c>
      <c r="C134" s="2" t="s">
        <v>499</v>
      </c>
      <c r="D134" s="3">
        <v>2</v>
      </c>
      <c r="E134" s="3">
        <f t="shared" si="5"/>
        <v>16</v>
      </c>
      <c r="F134" s="3">
        <v>8</v>
      </c>
    </row>
    <row r="135" spans="2:6" x14ac:dyDescent="0.25">
      <c r="B135" s="2" t="s">
        <v>402</v>
      </c>
      <c r="C135" s="2" t="s">
        <v>3</v>
      </c>
      <c r="D135" s="3">
        <v>1</v>
      </c>
      <c r="E135" s="3">
        <f t="shared" si="5"/>
        <v>16</v>
      </c>
      <c r="F135" s="3">
        <v>10</v>
      </c>
    </row>
    <row r="136" spans="2:6" x14ac:dyDescent="0.25">
      <c r="B136" s="2" t="s">
        <v>500</v>
      </c>
      <c r="C136" s="2" t="s">
        <v>434</v>
      </c>
      <c r="D136" s="3">
        <v>2</v>
      </c>
      <c r="E136" s="3">
        <f t="shared" si="5"/>
        <v>16</v>
      </c>
      <c r="F136" s="3">
        <v>24</v>
      </c>
    </row>
    <row r="137" spans="2:6" x14ac:dyDescent="0.25">
      <c r="B137" s="2" t="s">
        <v>501</v>
      </c>
      <c r="C137" s="2" t="s">
        <v>3</v>
      </c>
      <c r="D137" s="3">
        <v>1</v>
      </c>
      <c r="E137" s="3">
        <f t="shared" si="5"/>
        <v>16</v>
      </c>
      <c r="F137" s="3">
        <v>4</v>
      </c>
    </row>
    <row r="138" spans="2:6" x14ac:dyDescent="0.25">
      <c r="B138" s="2" t="s">
        <v>284</v>
      </c>
      <c r="C138" s="2" t="s">
        <v>448</v>
      </c>
      <c r="D138" s="3">
        <v>2</v>
      </c>
      <c r="E138" s="3">
        <f t="shared" si="5"/>
        <v>16</v>
      </c>
      <c r="F138" s="3">
        <v>14</v>
      </c>
    </row>
    <row r="139" spans="2:6" x14ac:dyDescent="0.25">
      <c r="B139" s="2" t="s">
        <v>502</v>
      </c>
      <c r="C139" s="2" t="s">
        <v>444</v>
      </c>
      <c r="D139" s="3">
        <v>2</v>
      </c>
      <c r="E139" s="3">
        <f t="shared" si="5"/>
        <v>17</v>
      </c>
      <c r="F139" s="3">
        <v>0</v>
      </c>
    </row>
    <row r="140" spans="2:6" x14ac:dyDescent="0.25">
      <c r="B140" s="2" t="s">
        <v>503</v>
      </c>
      <c r="C140" s="2" t="s">
        <v>3</v>
      </c>
      <c r="D140" s="3">
        <v>1</v>
      </c>
      <c r="E140" s="3">
        <f t="shared" si="5"/>
        <v>17</v>
      </c>
      <c r="F140" s="3">
        <v>7</v>
      </c>
    </row>
    <row r="141" spans="2:6" x14ac:dyDescent="0.25">
      <c r="B141" s="2" t="s">
        <v>504</v>
      </c>
      <c r="C141" s="2" t="s">
        <v>442</v>
      </c>
      <c r="D141" s="3">
        <v>2</v>
      </c>
      <c r="E141" s="3">
        <f t="shared" si="5"/>
        <v>17</v>
      </c>
      <c r="F141" s="3">
        <v>0</v>
      </c>
    </row>
    <row r="142" spans="2:6" x14ac:dyDescent="0.25">
      <c r="B142" s="2" t="s">
        <v>405</v>
      </c>
      <c r="C142" s="2" t="s">
        <v>445</v>
      </c>
      <c r="D142" s="3">
        <v>2</v>
      </c>
      <c r="E142" s="3">
        <f t="shared" si="5"/>
        <v>17</v>
      </c>
      <c r="F142" s="3">
        <v>4</v>
      </c>
    </row>
    <row r="143" spans="2:6" x14ac:dyDescent="0.25">
      <c r="B143" s="2" t="s">
        <v>133</v>
      </c>
      <c r="C143" s="2" t="s">
        <v>3</v>
      </c>
      <c r="D143" s="3">
        <v>1</v>
      </c>
      <c r="E143" s="3">
        <f t="shared" si="5"/>
        <v>17</v>
      </c>
      <c r="F143" s="3">
        <v>5</v>
      </c>
    </row>
    <row r="144" spans="2:6" x14ac:dyDescent="0.25">
      <c r="B144" s="2" t="s">
        <v>505</v>
      </c>
      <c r="C144" s="2" t="s">
        <v>329</v>
      </c>
      <c r="D144" s="3">
        <v>2</v>
      </c>
      <c r="E144" s="3">
        <f t="shared" si="5"/>
        <v>17</v>
      </c>
      <c r="F144" s="3">
        <v>25</v>
      </c>
    </row>
    <row r="145" spans="2:6" x14ac:dyDescent="0.25">
      <c r="B145" s="2" t="s">
        <v>506</v>
      </c>
      <c r="C145" s="2" t="s">
        <v>3</v>
      </c>
      <c r="D145" s="3">
        <v>1</v>
      </c>
      <c r="E145" s="3">
        <f t="shared" si="5"/>
        <v>17</v>
      </c>
      <c r="F145" s="3">
        <v>4</v>
      </c>
    </row>
    <row r="146" spans="2:6" x14ac:dyDescent="0.25">
      <c r="B146" s="2" t="s">
        <v>507</v>
      </c>
      <c r="C146" s="2" t="s">
        <v>3</v>
      </c>
      <c r="D146" s="3">
        <v>1</v>
      </c>
      <c r="E146" s="3">
        <f t="shared" si="5"/>
        <v>18</v>
      </c>
      <c r="F146" s="3">
        <v>6</v>
      </c>
    </row>
    <row r="147" spans="2:6" x14ac:dyDescent="0.25">
      <c r="B147" s="2" t="s">
        <v>508</v>
      </c>
      <c r="C147" s="2" t="s">
        <v>3</v>
      </c>
      <c r="D147" s="3">
        <v>1</v>
      </c>
      <c r="E147" s="3">
        <f t="shared" si="5"/>
        <v>18</v>
      </c>
      <c r="F147" s="3">
        <v>5</v>
      </c>
    </row>
    <row r="148" spans="2:6" x14ac:dyDescent="0.25">
      <c r="B148" s="2" t="s">
        <v>411</v>
      </c>
      <c r="C148" s="2" t="s">
        <v>441</v>
      </c>
      <c r="D148" s="3">
        <v>2</v>
      </c>
      <c r="E148" s="3">
        <f t="shared" si="5"/>
        <v>18</v>
      </c>
      <c r="F148" s="3">
        <v>9</v>
      </c>
    </row>
    <row r="149" spans="2:6" x14ac:dyDescent="0.25">
      <c r="B149" s="2" t="s">
        <v>509</v>
      </c>
      <c r="C149" s="2" t="s">
        <v>434</v>
      </c>
      <c r="D149" s="3">
        <v>2</v>
      </c>
      <c r="E149" s="3">
        <f t="shared" si="5"/>
        <v>18</v>
      </c>
      <c r="F149" s="3">
        <v>7</v>
      </c>
    </row>
    <row r="150" spans="2:6" x14ac:dyDescent="0.25">
      <c r="B150" s="2" t="s">
        <v>510</v>
      </c>
      <c r="C150" s="2" t="s">
        <v>3</v>
      </c>
      <c r="D150" s="3">
        <v>1</v>
      </c>
      <c r="E150" s="3">
        <f t="shared" si="5"/>
        <v>18</v>
      </c>
      <c r="F150" s="3">
        <v>0</v>
      </c>
    </row>
    <row r="151" spans="2:6" x14ac:dyDescent="0.25">
      <c r="B151" s="2" t="s">
        <v>300</v>
      </c>
      <c r="C151" s="2" t="s">
        <v>3</v>
      </c>
      <c r="D151" s="3">
        <v>1</v>
      </c>
      <c r="E151" s="3">
        <f t="shared" si="5"/>
        <v>19</v>
      </c>
      <c r="F151" s="3">
        <v>0</v>
      </c>
    </row>
    <row r="152" spans="2:6" x14ac:dyDescent="0.25">
      <c r="B152" s="2" t="s">
        <v>302</v>
      </c>
      <c r="C152" s="2" t="s">
        <v>208</v>
      </c>
      <c r="D152" s="3">
        <v>2</v>
      </c>
      <c r="E152" s="3">
        <f t="shared" si="5"/>
        <v>19</v>
      </c>
      <c r="F152" s="3">
        <v>27</v>
      </c>
    </row>
    <row r="153" spans="2:6" x14ac:dyDescent="0.25">
      <c r="B153" s="2" t="s">
        <v>418</v>
      </c>
      <c r="C153" s="2" t="s">
        <v>3</v>
      </c>
      <c r="D153" s="3">
        <v>1</v>
      </c>
      <c r="E153" s="3">
        <f t="shared" si="5"/>
        <v>19</v>
      </c>
      <c r="F153" s="3">
        <v>4</v>
      </c>
    </row>
    <row r="154" spans="2:6" x14ac:dyDescent="0.25">
      <c r="B154" s="2" t="s">
        <v>511</v>
      </c>
      <c r="C154" s="2" t="s">
        <v>3</v>
      </c>
      <c r="D154" s="3">
        <v>1</v>
      </c>
      <c r="E154" s="3">
        <f t="shared" si="5"/>
        <v>19</v>
      </c>
      <c r="F154" s="3">
        <v>2</v>
      </c>
    </row>
    <row r="155" spans="2:6" x14ac:dyDescent="0.25">
      <c r="B155" s="2" t="s">
        <v>304</v>
      </c>
      <c r="C155" s="2" t="s">
        <v>434</v>
      </c>
      <c r="D155" s="3">
        <v>2</v>
      </c>
      <c r="E155" s="3">
        <f t="shared" si="5"/>
        <v>20</v>
      </c>
      <c r="F155" s="3">
        <v>12</v>
      </c>
    </row>
    <row r="156" spans="2:6" x14ac:dyDescent="0.25">
      <c r="B156" s="2" t="s">
        <v>419</v>
      </c>
      <c r="C156" s="2" t="s">
        <v>3</v>
      </c>
      <c r="D156" s="3">
        <v>1</v>
      </c>
      <c r="E156" s="3">
        <f t="shared" si="5"/>
        <v>20</v>
      </c>
      <c r="F156" s="3">
        <v>3</v>
      </c>
    </row>
    <row r="157" spans="2:6" x14ac:dyDescent="0.25">
      <c r="B157" s="2" t="s">
        <v>512</v>
      </c>
      <c r="C157" s="2" t="s">
        <v>208</v>
      </c>
      <c r="D157" s="3">
        <v>2</v>
      </c>
      <c r="E157" s="3">
        <f t="shared" si="5"/>
        <v>20</v>
      </c>
      <c r="F157" s="3">
        <v>13</v>
      </c>
    </row>
    <row r="158" spans="2:6" x14ac:dyDescent="0.25">
      <c r="B158" s="2" t="s">
        <v>513</v>
      </c>
      <c r="C158" s="2" t="s">
        <v>3</v>
      </c>
      <c r="D158" s="3">
        <v>1</v>
      </c>
      <c r="E158" s="3">
        <f t="shared" si="5"/>
        <v>20</v>
      </c>
      <c r="F158" s="3">
        <v>0</v>
      </c>
    </row>
    <row r="159" spans="2:6" x14ac:dyDescent="0.25">
      <c r="B159" s="2" t="s">
        <v>514</v>
      </c>
      <c r="C159" s="2" t="s">
        <v>3</v>
      </c>
      <c r="D159" s="3">
        <v>1</v>
      </c>
      <c r="E159" s="3">
        <f t="shared" si="5"/>
        <v>21</v>
      </c>
      <c r="F159" s="3">
        <v>4</v>
      </c>
    </row>
    <row r="160" spans="2:6" x14ac:dyDescent="0.25">
      <c r="B160" s="2" t="s">
        <v>307</v>
      </c>
      <c r="C160" s="2" t="s">
        <v>3</v>
      </c>
      <c r="D160" s="3">
        <v>1</v>
      </c>
      <c r="E160" s="3">
        <f t="shared" si="5"/>
        <v>21</v>
      </c>
      <c r="F160" s="3">
        <v>0</v>
      </c>
    </row>
    <row r="161" spans="2:6" x14ac:dyDescent="0.25">
      <c r="B161" s="2" t="s">
        <v>314</v>
      </c>
      <c r="C161" s="2" t="s">
        <v>208</v>
      </c>
      <c r="D161" s="3">
        <v>2</v>
      </c>
      <c r="E161" s="3">
        <f t="shared" si="5"/>
        <v>22</v>
      </c>
      <c r="F161" s="3">
        <v>8</v>
      </c>
    </row>
    <row r="162" spans="2:6" x14ac:dyDescent="0.25">
      <c r="B162" s="2" t="s">
        <v>314</v>
      </c>
      <c r="C162" s="2" t="s">
        <v>434</v>
      </c>
      <c r="D162" s="3">
        <v>2</v>
      </c>
      <c r="E162" s="3">
        <f t="shared" si="5"/>
        <v>22</v>
      </c>
      <c r="F162" s="3">
        <v>5</v>
      </c>
    </row>
    <row r="163" spans="2:6" x14ac:dyDescent="0.25">
      <c r="B163" s="2" t="s">
        <v>515</v>
      </c>
      <c r="C163" s="2" t="s">
        <v>3</v>
      </c>
      <c r="D163" s="3">
        <v>1</v>
      </c>
      <c r="E163" s="3">
        <f t="shared" si="5"/>
        <v>22</v>
      </c>
      <c r="F163" s="3">
        <v>5</v>
      </c>
    </row>
  </sheetData>
  <mergeCells count="3">
    <mergeCell ref="K2:L2"/>
    <mergeCell ref="M2:N2"/>
    <mergeCell ref="H2:H3"/>
  </mergeCells>
  <conditionalFormatting sqref="M4:N27">
    <cfRule type="colorScale" priority="1">
      <colorScale>
        <cfvo type="min"/>
        <cfvo type="max"/>
        <color rgb="FFFCFCFF"/>
        <color rgb="FF63BE7B"/>
      </colorScale>
    </cfRule>
  </conditionalFormatting>
  <conditionalFormatting sqref="I4:J27">
    <cfRule type="colorScale" priority="2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02FD7-59B8-4C94-B5AF-4DDB409FCDF9}">
  <dimension ref="B2:N294"/>
  <sheetViews>
    <sheetView workbookViewId="0">
      <selection activeCell="I28" sqref="I28:N28"/>
    </sheetView>
  </sheetViews>
  <sheetFormatPr defaultRowHeight="15" x14ac:dyDescent="0.25"/>
  <cols>
    <col min="3" max="3" width="27" bestFit="1" customWidth="1"/>
    <col min="6" max="6" width="11" bestFit="1" customWidth="1"/>
    <col min="8" max="8" width="4" customWidth="1"/>
    <col min="9" max="10" width="10" style="4" customWidth="1"/>
    <col min="11" max="14" width="10" customWidth="1"/>
  </cols>
  <sheetData>
    <row r="2" spans="2:14" x14ac:dyDescent="0.25">
      <c r="B2" s="15" t="s">
        <v>0</v>
      </c>
      <c r="C2" s="15" t="s">
        <v>1</v>
      </c>
      <c r="D2" s="15" t="s">
        <v>160</v>
      </c>
      <c r="E2" s="15" t="s">
        <v>161</v>
      </c>
      <c r="F2" s="15" t="s">
        <v>162</v>
      </c>
      <c r="H2" s="14" t="s">
        <v>657</v>
      </c>
      <c r="I2" s="5" t="s">
        <v>164</v>
      </c>
      <c r="J2" s="5" t="s">
        <v>165</v>
      </c>
      <c r="K2" s="11" t="s">
        <v>658</v>
      </c>
      <c r="L2" s="11"/>
      <c r="M2" s="11" t="s">
        <v>316</v>
      </c>
      <c r="N2" s="11"/>
    </row>
    <row r="3" spans="2:14" x14ac:dyDescent="0.25">
      <c r="B3" s="2" t="s">
        <v>516</v>
      </c>
      <c r="C3" s="2" t="s">
        <v>517</v>
      </c>
      <c r="D3" s="3">
        <v>2</v>
      </c>
      <c r="E3" s="3">
        <f t="shared" ref="E3:E66" si="0">HOUR(B3)</f>
        <v>4</v>
      </c>
      <c r="F3" s="3">
        <v>3</v>
      </c>
      <c r="H3" s="14"/>
      <c r="I3" s="7">
        <v>1</v>
      </c>
      <c r="J3" s="7">
        <v>2</v>
      </c>
      <c r="K3" s="6">
        <v>1</v>
      </c>
      <c r="L3" s="6">
        <v>2</v>
      </c>
      <c r="M3" s="6">
        <v>1</v>
      </c>
      <c r="N3" s="6">
        <v>2</v>
      </c>
    </row>
    <row r="4" spans="2:14" x14ac:dyDescent="0.25">
      <c r="B4" s="2" t="s">
        <v>4</v>
      </c>
      <c r="C4" s="2" t="s">
        <v>3</v>
      </c>
      <c r="D4" s="3">
        <v>1</v>
      </c>
      <c r="E4" s="3">
        <f t="shared" si="0"/>
        <v>4</v>
      </c>
      <c r="F4" s="3">
        <v>11</v>
      </c>
      <c r="H4" s="8">
        <v>0</v>
      </c>
      <c r="I4" s="8">
        <f>SUMIFS($F:$F,$E:$E,$H4,$D:$D,I$3)</f>
        <v>0</v>
      </c>
      <c r="J4" s="8">
        <f>SUMIFS($F:$F,$E:$E,$H4,$D:$D,J$3)</f>
        <v>0</v>
      </c>
      <c r="K4" s="8">
        <f>COUNTIFS($E:$E,$H4,$D:$D,K$3)</f>
        <v>0</v>
      </c>
      <c r="L4" s="8">
        <f>COUNTIFS($E:$E,$H4,$D:$D,L$3)</f>
        <v>0</v>
      </c>
      <c r="M4" s="12"/>
      <c r="N4" s="12"/>
    </row>
    <row r="5" spans="2:14" x14ac:dyDescent="0.25">
      <c r="B5" s="2" t="s">
        <v>518</v>
      </c>
      <c r="C5" s="2" t="s">
        <v>3</v>
      </c>
      <c r="D5" s="3">
        <v>1</v>
      </c>
      <c r="E5" s="3">
        <f t="shared" si="0"/>
        <v>4</v>
      </c>
      <c r="F5" s="3">
        <v>7</v>
      </c>
      <c r="H5" s="8">
        <v>1</v>
      </c>
      <c r="I5" s="8">
        <f>SUMIFS($F:$F,$E:$E,$H5,$D:$D,I$3)</f>
        <v>0</v>
      </c>
      <c r="J5" s="8">
        <f>SUMIFS($F:$F,$E:$E,$H5,$D:$D,J$3)</f>
        <v>0</v>
      </c>
      <c r="K5" s="8">
        <f>COUNTIFS($E:$E,$H5,$D:$D,K$3)</f>
        <v>0</v>
      </c>
      <c r="L5" s="8">
        <f>COUNTIFS($E:$E,$H5,$D:$D,L$3)</f>
        <v>0</v>
      </c>
      <c r="M5" s="12"/>
      <c r="N5" s="12"/>
    </row>
    <row r="6" spans="2:14" x14ac:dyDescent="0.25">
      <c r="B6" s="2" t="s">
        <v>519</v>
      </c>
      <c r="C6" s="2" t="s">
        <v>3</v>
      </c>
      <c r="D6" s="3">
        <v>1</v>
      </c>
      <c r="E6" s="3">
        <f t="shared" si="0"/>
        <v>4</v>
      </c>
      <c r="F6" s="3">
        <v>13</v>
      </c>
      <c r="H6" s="8">
        <v>2</v>
      </c>
      <c r="I6" s="8">
        <f>SUMIFS($F:$F,$E:$E,$H6,$D:$D,I$3)</f>
        <v>0</v>
      </c>
      <c r="J6" s="8">
        <f>SUMIFS($F:$F,$E:$E,$H6,$D:$D,J$3)</f>
        <v>0</v>
      </c>
      <c r="K6" s="8">
        <f>COUNTIFS($E:$E,$H6,$D:$D,K$3)</f>
        <v>0</v>
      </c>
      <c r="L6" s="8">
        <f>COUNTIFS($E:$E,$H6,$D:$D,L$3)</f>
        <v>0</v>
      </c>
      <c r="M6" s="12"/>
      <c r="N6" s="12"/>
    </row>
    <row r="7" spans="2:14" x14ac:dyDescent="0.25">
      <c r="B7" s="2" t="s">
        <v>319</v>
      </c>
      <c r="C7" s="2" t="s">
        <v>3</v>
      </c>
      <c r="D7" s="3">
        <v>1</v>
      </c>
      <c r="E7" s="3">
        <f t="shared" si="0"/>
        <v>4</v>
      </c>
      <c r="F7" s="3">
        <v>11</v>
      </c>
      <c r="H7" s="8">
        <v>3</v>
      </c>
      <c r="I7" s="8">
        <f>SUMIFS($F:$F,$E:$E,$H7,$D:$D,I$3)</f>
        <v>0</v>
      </c>
      <c r="J7" s="8">
        <f>SUMIFS($F:$F,$E:$E,$H7,$D:$D,J$3)</f>
        <v>0</v>
      </c>
      <c r="K7" s="8">
        <f>COUNTIFS($E:$E,$H7,$D:$D,K$3)</f>
        <v>0</v>
      </c>
      <c r="L7" s="8">
        <f>COUNTIFS($E:$E,$H7,$D:$D,L$3)</f>
        <v>0</v>
      </c>
      <c r="M7" s="12"/>
      <c r="N7" s="12"/>
    </row>
    <row r="8" spans="2:14" x14ac:dyDescent="0.25">
      <c r="B8" s="2" t="s">
        <v>320</v>
      </c>
      <c r="C8" s="2" t="s">
        <v>3</v>
      </c>
      <c r="D8" s="3">
        <v>1</v>
      </c>
      <c r="E8" s="3">
        <f t="shared" si="0"/>
        <v>4</v>
      </c>
      <c r="F8" s="3">
        <v>7</v>
      </c>
      <c r="H8" s="8">
        <v>4</v>
      </c>
      <c r="I8" s="8">
        <f>SUMIFS($F:$F,$E:$E,$H8,$D:$D,I$3)</f>
        <v>51</v>
      </c>
      <c r="J8" s="8">
        <f>SUMIFS($F:$F,$E:$E,$H8,$D:$D,J$3)</f>
        <v>3</v>
      </c>
      <c r="K8" s="8">
        <f>COUNTIFS($E:$E,$H8,$D:$D,K$3)</f>
        <v>7</v>
      </c>
      <c r="L8" s="8">
        <f>COUNTIFS($E:$E,$H8,$D:$D,L$3)</f>
        <v>1</v>
      </c>
      <c r="M8" s="12">
        <f t="shared" ref="M8:N27" si="1">I8/K8</f>
        <v>7.2857142857142856</v>
      </c>
      <c r="N8" s="12">
        <f t="shared" si="1"/>
        <v>3</v>
      </c>
    </row>
    <row r="9" spans="2:14" x14ac:dyDescent="0.25">
      <c r="B9" s="2" t="s">
        <v>6</v>
      </c>
      <c r="C9" s="2" t="s">
        <v>3</v>
      </c>
      <c r="D9" s="3">
        <v>1</v>
      </c>
      <c r="E9" s="3">
        <f t="shared" si="0"/>
        <v>4</v>
      </c>
      <c r="F9" s="3">
        <v>0</v>
      </c>
      <c r="H9" s="8">
        <v>5</v>
      </c>
      <c r="I9" s="8">
        <f>SUMIFS($F:$F,$E:$E,$H9,$D:$D,I$3)</f>
        <v>94</v>
      </c>
      <c r="J9" s="8">
        <f>SUMIFS($F:$F,$E:$E,$H9,$D:$D,J$3)</f>
        <v>45</v>
      </c>
      <c r="K9" s="8">
        <f>COUNTIFS($E:$E,$H9,$D:$D,K$3)</f>
        <v>10</v>
      </c>
      <c r="L9" s="8">
        <f>COUNTIFS($E:$E,$H9,$D:$D,L$3)</f>
        <v>10</v>
      </c>
      <c r="M9" s="12">
        <f t="shared" si="1"/>
        <v>9.4</v>
      </c>
      <c r="N9" s="12">
        <f t="shared" si="1"/>
        <v>4.5</v>
      </c>
    </row>
    <row r="10" spans="2:14" x14ac:dyDescent="0.25">
      <c r="B10" s="2" t="s">
        <v>6</v>
      </c>
      <c r="C10" s="2" t="s">
        <v>3</v>
      </c>
      <c r="D10" s="3">
        <v>1</v>
      </c>
      <c r="E10" s="3">
        <f t="shared" si="0"/>
        <v>4</v>
      </c>
      <c r="F10" s="3">
        <v>2</v>
      </c>
      <c r="H10" s="8">
        <v>6</v>
      </c>
      <c r="I10" s="8">
        <f>SUMIFS($F:$F,$E:$E,$H10,$D:$D,I$3)</f>
        <v>187</v>
      </c>
      <c r="J10" s="8">
        <f>SUMIFS($F:$F,$E:$E,$H10,$D:$D,J$3)</f>
        <v>83</v>
      </c>
      <c r="K10" s="8">
        <f>COUNTIFS($E:$E,$H10,$D:$D,K$3)</f>
        <v>11</v>
      </c>
      <c r="L10" s="8">
        <f>COUNTIFS($E:$E,$H10,$D:$D,L$3)</f>
        <v>13</v>
      </c>
      <c r="M10" s="12">
        <f t="shared" si="1"/>
        <v>17</v>
      </c>
      <c r="N10" s="12">
        <f t="shared" si="1"/>
        <v>6.384615384615385</v>
      </c>
    </row>
    <row r="11" spans="2:14" x14ac:dyDescent="0.25">
      <c r="B11" s="2" t="s">
        <v>167</v>
      </c>
      <c r="C11" s="2" t="s">
        <v>520</v>
      </c>
      <c r="D11" s="3">
        <v>2</v>
      </c>
      <c r="E11" s="3">
        <f t="shared" si="0"/>
        <v>5</v>
      </c>
      <c r="F11" s="3">
        <v>4</v>
      </c>
      <c r="H11" s="8">
        <v>7</v>
      </c>
      <c r="I11" s="8">
        <f>SUMIFS($F:$F,$E:$E,$H11,$D:$D,I$3)</f>
        <v>351</v>
      </c>
      <c r="J11" s="8">
        <f>SUMIFS($F:$F,$E:$E,$H11,$D:$D,J$3)</f>
        <v>34</v>
      </c>
      <c r="K11" s="8">
        <f>COUNTIFS($E:$E,$H11,$D:$D,K$3)</f>
        <v>17</v>
      </c>
      <c r="L11" s="8">
        <f>COUNTIFS($E:$E,$H11,$D:$D,L$3)</f>
        <v>5</v>
      </c>
      <c r="M11" s="12">
        <f t="shared" si="1"/>
        <v>20.647058823529413</v>
      </c>
      <c r="N11" s="12">
        <f t="shared" si="1"/>
        <v>6.8</v>
      </c>
    </row>
    <row r="12" spans="2:14" x14ac:dyDescent="0.25">
      <c r="B12" s="2" t="s">
        <v>521</v>
      </c>
      <c r="C12" s="2" t="s">
        <v>517</v>
      </c>
      <c r="D12" s="3">
        <v>2</v>
      </c>
      <c r="E12" s="3">
        <f t="shared" si="0"/>
        <v>5</v>
      </c>
      <c r="F12" s="3">
        <v>8</v>
      </c>
      <c r="H12" s="8">
        <v>8</v>
      </c>
      <c r="I12" s="8">
        <f>SUMIFS($F:$F,$E:$E,$H12,$D:$D,I$3)</f>
        <v>95</v>
      </c>
      <c r="J12" s="8">
        <f>SUMIFS($F:$F,$E:$E,$H12,$D:$D,J$3)</f>
        <v>69</v>
      </c>
      <c r="K12" s="8">
        <f>COUNTIFS($E:$E,$H12,$D:$D,K$3)</f>
        <v>6</v>
      </c>
      <c r="L12" s="8">
        <f>COUNTIFS($E:$E,$H12,$D:$D,L$3)</f>
        <v>8</v>
      </c>
      <c r="M12" s="12">
        <f t="shared" si="1"/>
        <v>15.833333333333334</v>
      </c>
      <c r="N12" s="12">
        <f t="shared" si="1"/>
        <v>8.625</v>
      </c>
    </row>
    <row r="13" spans="2:14" x14ac:dyDescent="0.25">
      <c r="B13" s="2" t="s">
        <v>8</v>
      </c>
      <c r="C13" s="2" t="s">
        <v>522</v>
      </c>
      <c r="D13" s="3">
        <v>2</v>
      </c>
      <c r="E13" s="3">
        <f t="shared" si="0"/>
        <v>5</v>
      </c>
      <c r="F13" s="3">
        <v>9</v>
      </c>
      <c r="H13" s="8">
        <v>9</v>
      </c>
      <c r="I13" s="8">
        <f>SUMIFS($F:$F,$E:$E,$H13,$D:$D,I$3)</f>
        <v>127</v>
      </c>
      <c r="J13" s="8">
        <f>SUMIFS($F:$F,$E:$E,$H13,$D:$D,J$3)</f>
        <v>55</v>
      </c>
      <c r="K13" s="8">
        <f>COUNTIFS($E:$E,$H13,$D:$D,K$3)</f>
        <v>11</v>
      </c>
      <c r="L13" s="8">
        <f>COUNTIFS($E:$E,$H13,$D:$D,L$3)</f>
        <v>7</v>
      </c>
      <c r="M13" s="12">
        <f t="shared" si="1"/>
        <v>11.545454545454545</v>
      </c>
      <c r="N13" s="12">
        <f t="shared" si="1"/>
        <v>7.8571428571428568</v>
      </c>
    </row>
    <row r="14" spans="2:14" x14ac:dyDescent="0.25">
      <c r="B14" s="2" t="s">
        <v>433</v>
      </c>
      <c r="C14" s="2" t="s">
        <v>445</v>
      </c>
      <c r="D14" s="3">
        <v>2</v>
      </c>
      <c r="E14" s="3">
        <f t="shared" si="0"/>
        <v>5</v>
      </c>
      <c r="F14" s="3">
        <v>7</v>
      </c>
      <c r="H14" s="8">
        <v>10</v>
      </c>
      <c r="I14" s="8">
        <f>SUMIFS($F:$F,$E:$E,$H14,$D:$D,I$3)</f>
        <v>55</v>
      </c>
      <c r="J14" s="8">
        <f>SUMIFS($F:$F,$E:$E,$H14,$D:$D,J$3)</f>
        <v>86</v>
      </c>
      <c r="K14" s="8">
        <f>COUNTIFS($E:$E,$H14,$D:$D,K$3)</f>
        <v>4</v>
      </c>
      <c r="L14" s="8">
        <f>COUNTIFS($E:$E,$H14,$D:$D,L$3)</f>
        <v>9</v>
      </c>
      <c r="M14" s="12">
        <f t="shared" si="1"/>
        <v>13.75</v>
      </c>
      <c r="N14" s="12">
        <f t="shared" si="1"/>
        <v>9.5555555555555554</v>
      </c>
    </row>
    <row r="15" spans="2:14" x14ac:dyDescent="0.25">
      <c r="B15" s="2" t="s">
        <v>10</v>
      </c>
      <c r="C15" s="2" t="s">
        <v>3</v>
      </c>
      <c r="D15" s="3">
        <v>1</v>
      </c>
      <c r="E15" s="3">
        <f t="shared" si="0"/>
        <v>5</v>
      </c>
      <c r="F15" s="3">
        <v>13</v>
      </c>
      <c r="H15" s="8">
        <v>11</v>
      </c>
      <c r="I15" s="8">
        <f>SUMIFS($F:$F,$E:$E,$H15,$D:$D,I$3)</f>
        <v>52</v>
      </c>
      <c r="J15" s="8">
        <f>SUMIFS($F:$F,$E:$E,$H15,$D:$D,J$3)</f>
        <v>58</v>
      </c>
      <c r="K15" s="8">
        <f>COUNTIFS($E:$E,$H15,$D:$D,K$3)</f>
        <v>7</v>
      </c>
      <c r="L15" s="8">
        <f>COUNTIFS($E:$E,$H15,$D:$D,L$3)</f>
        <v>5</v>
      </c>
      <c r="M15" s="12">
        <f t="shared" si="1"/>
        <v>7.4285714285714288</v>
      </c>
      <c r="N15" s="12">
        <f t="shared" si="1"/>
        <v>11.6</v>
      </c>
    </row>
    <row r="16" spans="2:14" x14ac:dyDescent="0.25">
      <c r="B16" s="2" t="s">
        <v>174</v>
      </c>
      <c r="C16" s="2" t="s">
        <v>3</v>
      </c>
      <c r="D16" s="3">
        <v>1</v>
      </c>
      <c r="E16" s="3">
        <f t="shared" si="0"/>
        <v>5</v>
      </c>
      <c r="F16" s="3">
        <v>8</v>
      </c>
      <c r="H16" s="8">
        <v>12</v>
      </c>
      <c r="I16" s="8">
        <f>SUMIFS($F:$F,$E:$E,$H16,$D:$D,I$3)</f>
        <v>57</v>
      </c>
      <c r="J16" s="8">
        <f>SUMIFS($F:$F,$E:$E,$H16,$D:$D,J$3)</f>
        <v>111</v>
      </c>
      <c r="K16" s="8">
        <f>COUNTIFS($E:$E,$H16,$D:$D,K$3)</f>
        <v>9</v>
      </c>
      <c r="L16" s="8">
        <f>COUNTIFS($E:$E,$H16,$D:$D,L$3)</f>
        <v>8</v>
      </c>
      <c r="M16" s="12">
        <f t="shared" si="1"/>
        <v>6.333333333333333</v>
      </c>
      <c r="N16" s="12">
        <f t="shared" si="1"/>
        <v>13.875</v>
      </c>
    </row>
    <row r="17" spans="2:14" x14ac:dyDescent="0.25">
      <c r="B17" s="2" t="s">
        <v>523</v>
      </c>
      <c r="C17" s="2" t="s">
        <v>3</v>
      </c>
      <c r="D17" s="3">
        <v>1</v>
      </c>
      <c r="E17" s="3">
        <f t="shared" si="0"/>
        <v>5</v>
      </c>
      <c r="F17" s="3">
        <v>5</v>
      </c>
      <c r="H17" s="8">
        <v>13</v>
      </c>
      <c r="I17" s="8">
        <f>SUMIFS($F:$F,$E:$E,$H17,$D:$D,I$3)</f>
        <v>72</v>
      </c>
      <c r="J17" s="8">
        <f>SUMIFS($F:$F,$E:$E,$H17,$D:$D,J$3)</f>
        <v>121</v>
      </c>
      <c r="K17" s="8">
        <f>COUNTIFS($E:$E,$H17,$D:$D,K$3)</f>
        <v>12</v>
      </c>
      <c r="L17" s="8">
        <f>COUNTIFS($E:$E,$H17,$D:$D,L$3)</f>
        <v>10</v>
      </c>
      <c r="M17" s="12">
        <f t="shared" si="1"/>
        <v>6</v>
      </c>
      <c r="N17" s="12">
        <f t="shared" si="1"/>
        <v>12.1</v>
      </c>
    </row>
    <row r="18" spans="2:14" x14ac:dyDescent="0.25">
      <c r="B18" s="2" t="s">
        <v>523</v>
      </c>
      <c r="C18" s="2" t="s">
        <v>524</v>
      </c>
      <c r="D18" s="3">
        <v>2</v>
      </c>
      <c r="E18" s="3">
        <f t="shared" si="0"/>
        <v>5</v>
      </c>
      <c r="F18" s="3">
        <v>2</v>
      </c>
      <c r="H18" s="8">
        <v>14</v>
      </c>
      <c r="I18" s="8">
        <f>SUMIFS($F:$F,$E:$E,$H18,$D:$D,I$3)</f>
        <v>102</v>
      </c>
      <c r="J18" s="8">
        <f>SUMIFS($F:$F,$E:$E,$H18,$D:$D,J$3)</f>
        <v>360</v>
      </c>
      <c r="K18" s="8">
        <f>COUNTIFS($E:$E,$H18,$D:$D,K$3)</f>
        <v>11</v>
      </c>
      <c r="L18" s="8">
        <f>COUNTIFS($E:$E,$H18,$D:$D,L$3)</f>
        <v>16</v>
      </c>
      <c r="M18" s="12">
        <f t="shared" si="1"/>
        <v>9.2727272727272734</v>
      </c>
      <c r="N18" s="12">
        <f t="shared" si="1"/>
        <v>22.5</v>
      </c>
    </row>
    <row r="19" spans="2:14" x14ac:dyDescent="0.25">
      <c r="B19" s="2" t="s">
        <v>323</v>
      </c>
      <c r="C19" s="2" t="s">
        <v>3</v>
      </c>
      <c r="D19" s="3">
        <v>1</v>
      </c>
      <c r="E19" s="3">
        <f t="shared" si="0"/>
        <v>5</v>
      </c>
      <c r="F19" s="3">
        <v>14</v>
      </c>
      <c r="H19" s="8">
        <v>15</v>
      </c>
      <c r="I19" s="8">
        <f>SUMIFS($F:$F,$E:$E,$H19,$D:$D,I$3)</f>
        <v>95</v>
      </c>
      <c r="J19" s="8">
        <f>SUMIFS($F:$F,$E:$E,$H19,$D:$D,J$3)</f>
        <v>239</v>
      </c>
      <c r="K19" s="8">
        <f>COUNTIFS($E:$E,$H19,$D:$D,K$3)</f>
        <v>12</v>
      </c>
      <c r="L19" s="8">
        <f>COUNTIFS($E:$E,$H19,$D:$D,L$3)</f>
        <v>10</v>
      </c>
      <c r="M19" s="12">
        <f t="shared" si="1"/>
        <v>7.916666666666667</v>
      </c>
      <c r="N19" s="12">
        <f t="shared" si="1"/>
        <v>23.9</v>
      </c>
    </row>
    <row r="20" spans="2:14" x14ac:dyDescent="0.25">
      <c r="B20" s="2" t="s">
        <v>324</v>
      </c>
      <c r="C20" s="2" t="s">
        <v>525</v>
      </c>
      <c r="D20" s="3">
        <v>2</v>
      </c>
      <c r="E20" s="3">
        <f t="shared" si="0"/>
        <v>5</v>
      </c>
      <c r="F20" s="3">
        <v>1</v>
      </c>
      <c r="H20" s="8">
        <v>16</v>
      </c>
      <c r="I20" s="8">
        <f>SUMIFS($F:$F,$E:$E,$H20,$D:$D,I$3)</f>
        <v>30</v>
      </c>
      <c r="J20" s="8">
        <f>SUMIFS($F:$F,$E:$E,$H20,$D:$D,J$3)</f>
        <v>161</v>
      </c>
      <c r="K20" s="8">
        <f>COUNTIFS($E:$E,$H20,$D:$D,K$3)</f>
        <v>5</v>
      </c>
      <c r="L20" s="8">
        <f>COUNTIFS($E:$E,$H20,$D:$D,L$3)</f>
        <v>11</v>
      </c>
      <c r="M20" s="12">
        <f t="shared" si="1"/>
        <v>6</v>
      </c>
      <c r="N20" s="12">
        <f t="shared" si="1"/>
        <v>14.636363636363637</v>
      </c>
    </row>
    <row r="21" spans="2:14" x14ac:dyDescent="0.25">
      <c r="B21" s="2" t="s">
        <v>526</v>
      </c>
      <c r="C21" s="2" t="s">
        <v>3</v>
      </c>
      <c r="D21" s="3">
        <v>1</v>
      </c>
      <c r="E21" s="3">
        <f t="shared" si="0"/>
        <v>5</v>
      </c>
      <c r="F21" s="3">
        <v>7</v>
      </c>
      <c r="H21" s="8">
        <v>17</v>
      </c>
      <c r="I21" s="8">
        <f>SUMIFS($F:$F,$E:$E,$H21,$D:$D,I$3)</f>
        <v>41</v>
      </c>
      <c r="J21" s="8">
        <f>SUMIFS($F:$F,$E:$E,$H21,$D:$D,J$3)</f>
        <v>108</v>
      </c>
      <c r="K21" s="8">
        <f>COUNTIFS($E:$E,$H21,$D:$D,K$3)</f>
        <v>5</v>
      </c>
      <c r="L21" s="8">
        <f>COUNTIFS($E:$E,$H21,$D:$D,L$3)</f>
        <v>6</v>
      </c>
      <c r="M21" s="12">
        <f t="shared" si="1"/>
        <v>8.1999999999999993</v>
      </c>
      <c r="N21" s="12">
        <f t="shared" si="1"/>
        <v>18</v>
      </c>
    </row>
    <row r="22" spans="2:14" x14ac:dyDescent="0.25">
      <c r="B22" s="2" t="s">
        <v>326</v>
      </c>
      <c r="C22" s="2" t="s">
        <v>3</v>
      </c>
      <c r="D22" s="3">
        <v>1</v>
      </c>
      <c r="E22" s="3">
        <f t="shared" si="0"/>
        <v>5</v>
      </c>
      <c r="F22" s="3">
        <v>4</v>
      </c>
      <c r="H22" s="8">
        <v>18</v>
      </c>
      <c r="I22" s="8">
        <f>SUMIFS($F:$F,$E:$E,$H22,$D:$D,I$3)</f>
        <v>52</v>
      </c>
      <c r="J22" s="8">
        <f>SUMIFS($F:$F,$E:$E,$H22,$D:$D,J$3)</f>
        <v>95</v>
      </c>
      <c r="K22" s="8">
        <f>COUNTIFS($E:$E,$H22,$D:$D,K$3)</f>
        <v>6</v>
      </c>
      <c r="L22" s="8">
        <f>COUNTIFS($E:$E,$H22,$D:$D,L$3)</f>
        <v>9</v>
      </c>
      <c r="M22" s="12">
        <f t="shared" si="1"/>
        <v>8.6666666666666661</v>
      </c>
      <c r="N22" s="12">
        <f t="shared" si="1"/>
        <v>10.555555555555555</v>
      </c>
    </row>
    <row r="23" spans="2:14" x14ac:dyDescent="0.25">
      <c r="B23" s="2" t="s">
        <v>435</v>
      </c>
      <c r="C23" s="2" t="s">
        <v>527</v>
      </c>
      <c r="D23" s="3">
        <v>2</v>
      </c>
      <c r="E23" s="3">
        <f t="shared" si="0"/>
        <v>5</v>
      </c>
      <c r="F23" s="3">
        <v>7</v>
      </c>
      <c r="H23" s="8">
        <v>19</v>
      </c>
      <c r="I23" s="8">
        <f>SUMIFS($F:$F,$E:$E,$H23,$D:$D,I$3)</f>
        <v>23</v>
      </c>
      <c r="J23" s="8">
        <f>SUMIFS($F:$F,$E:$E,$H23,$D:$D,J$3)</f>
        <v>42</v>
      </c>
      <c r="K23" s="8">
        <f>COUNTIFS($E:$E,$H23,$D:$D,K$3)</f>
        <v>6</v>
      </c>
      <c r="L23" s="8">
        <f>COUNTIFS($E:$E,$H23,$D:$D,L$3)</f>
        <v>5</v>
      </c>
      <c r="M23" s="12">
        <f t="shared" si="1"/>
        <v>3.8333333333333335</v>
      </c>
      <c r="N23" s="12">
        <f t="shared" si="1"/>
        <v>8.4</v>
      </c>
    </row>
    <row r="24" spans="2:14" x14ac:dyDescent="0.25">
      <c r="B24" s="2" t="s">
        <v>528</v>
      </c>
      <c r="C24" s="2" t="s">
        <v>3</v>
      </c>
      <c r="D24" s="3">
        <v>1</v>
      </c>
      <c r="E24" s="3">
        <f t="shared" si="0"/>
        <v>5</v>
      </c>
      <c r="F24" s="3">
        <v>13</v>
      </c>
      <c r="H24" s="8">
        <v>20</v>
      </c>
      <c r="I24" s="8">
        <f>SUMIFS($F:$F,$E:$E,$H24,$D:$D,I$3)</f>
        <v>25</v>
      </c>
      <c r="J24" s="8">
        <f>SUMIFS($F:$F,$E:$E,$H24,$D:$D,J$3)</f>
        <v>32</v>
      </c>
      <c r="K24" s="8">
        <f>COUNTIFS($E:$E,$H24,$D:$D,K$3)</f>
        <v>3</v>
      </c>
      <c r="L24" s="8">
        <f>COUNTIFS($E:$E,$H24,$D:$D,L$3)</f>
        <v>4</v>
      </c>
      <c r="M24" s="12">
        <f t="shared" si="1"/>
        <v>8.3333333333333339</v>
      </c>
      <c r="N24" s="12">
        <f t="shared" si="1"/>
        <v>8</v>
      </c>
    </row>
    <row r="25" spans="2:14" x14ac:dyDescent="0.25">
      <c r="B25" s="2" t="s">
        <v>529</v>
      </c>
      <c r="C25" s="2" t="s">
        <v>3</v>
      </c>
      <c r="D25" s="3">
        <v>1</v>
      </c>
      <c r="E25" s="3">
        <f t="shared" si="0"/>
        <v>5</v>
      </c>
      <c r="F25" s="3">
        <v>17</v>
      </c>
      <c r="H25" s="8">
        <v>21</v>
      </c>
      <c r="I25" s="8">
        <f>SUMIFS($F:$F,$E:$E,$H25,$D:$D,I$3)</f>
        <v>6</v>
      </c>
      <c r="J25" s="8">
        <f>SUMIFS($F:$F,$E:$E,$H25,$D:$D,J$3)</f>
        <v>21</v>
      </c>
      <c r="K25" s="8">
        <f>COUNTIFS($E:$E,$H25,$D:$D,K$3)</f>
        <v>2</v>
      </c>
      <c r="L25" s="8">
        <f>COUNTIFS($E:$E,$H25,$D:$D,L$3)</f>
        <v>4</v>
      </c>
      <c r="M25" s="12">
        <f t="shared" si="1"/>
        <v>3</v>
      </c>
      <c r="N25" s="12">
        <f t="shared" si="1"/>
        <v>5.25</v>
      </c>
    </row>
    <row r="26" spans="2:14" x14ac:dyDescent="0.25">
      <c r="B26" s="2" t="s">
        <v>17</v>
      </c>
      <c r="C26" s="2" t="s">
        <v>3</v>
      </c>
      <c r="D26" s="3">
        <v>1</v>
      </c>
      <c r="E26" s="3">
        <f t="shared" si="0"/>
        <v>5</v>
      </c>
      <c r="F26" s="3">
        <v>5</v>
      </c>
      <c r="H26" s="8">
        <v>22</v>
      </c>
      <c r="I26" s="8">
        <f>SUMIFS($F:$F,$E:$E,$H26,$D:$D,I$3)</f>
        <v>6</v>
      </c>
      <c r="J26" s="8">
        <f>SUMIFS($F:$F,$E:$E,$H26,$D:$D,J$3)</f>
        <v>19</v>
      </c>
      <c r="K26" s="8">
        <f>COUNTIFS($E:$E,$H26,$D:$D,K$3)</f>
        <v>2</v>
      </c>
      <c r="L26" s="8">
        <f>COUNTIFS($E:$E,$H26,$D:$D,L$3)</f>
        <v>4</v>
      </c>
      <c r="M26" s="12">
        <f t="shared" si="1"/>
        <v>3</v>
      </c>
      <c r="N26" s="12">
        <f t="shared" si="1"/>
        <v>4.75</v>
      </c>
    </row>
    <row r="27" spans="2:14" x14ac:dyDescent="0.25">
      <c r="B27" s="2" t="s">
        <v>530</v>
      </c>
      <c r="C27" s="2" t="s">
        <v>531</v>
      </c>
      <c r="D27" s="3">
        <v>2</v>
      </c>
      <c r="E27" s="3">
        <f t="shared" si="0"/>
        <v>5</v>
      </c>
      <c r="F27" s="3">
        <v>3</v>
      </c>
      <c r="H27" s="8">
        <v>23</v>
      </c>
      <c r="I27" s="8">
        <f>SUMIFS($F:$F,$E:$E,$H27,$D:$D,I$3)</f>
        <v>0</v>
      </c>
      <c r="J27" s="8">
        <f>SUMIFS($F:$F,$E:$E,$H27,$D:$D,J$3)</f>
        <v>0</v>
      </c>
      <c r="K27" s="8">
        <f>COUNTIFS($E:$E,$H27,$D:$D,K$3)</f>
        <v>1</v>
      </c>
      <c r="L27" s="8">
        <f>COUNTIFS($E:$E,$H27,$D:$D,L$3)</f>
        <v>0</v>
      </c>
      <c r="M27" s="12">
        <f t="shared" si="1"/>
        <v>0</v>
      </c>
      <c r="N27" s="12"/>
    </row>
    <row r="28" spans="2:14" x14ac:dyDescent="0.25">
      <c r="B28" s="2" t="s">
        <v>530</v>
      </c>
      <c r="C28" s="2" t="s">
        <v>522</v>
      </c>
      <c r="D28" s="3">
        <v>2</v>
      </c>
      <c r="E28" s="3">
        <f t="shared" si="0"/>
        <v>5</v>
      </c>
      <c r="F28" s="3">
        <v>1</v>
      </c>
      <c r="H28" s="9" t="s">
        <v>163</v>
      </c>
      <c r="I28" s="10">
        <f>SUM(I4:I27)</f>
        <v>1521</v>
      </c>
      <c r="J28" s="10">
        <f>SUM(J4:J27)</f>
        <v>1742</v>
      </c>
      <c r="K28" s="10">
        <f t="shared" ref="K28:L28" si="2">SUM(K4:K27)</f>
        <v>147</v>
      </c>
      <c r="L28" s="10">
        <f t="shared" si="2"/>
        <v>145</v>
      </c>
      <c r="M28" s="13">
        <f t="shared" ref="M28:N28" si="3">I28/K28</f>
        <v>10.346938775510203</v>
      </c>
      <c r="N28" s="13">
        <f t="shared" si="3"/>
        <v>12.013793103448275</v>
      </c>
    </row>
    <row r="29" spans="2:14" x14ac:dyDescent="0.25">
      <c r="B29" s="2" t="s">
        <v>532</v>
      </c>
      <c r="C29" s="2" t="s">
        <v>3</v>
      </c>
      <c r="D29" s="3">
        <v>1</v>
      </c>
      <c r="E29" s="3">
        <f t="shared" si="0"/>
        <v>5</v>
      </c>
      <c r="F29" s="3">
        <v>8</v>
      </c>
    </row>
    <row r="30" spans="2:14" x14ac:dyDescent="0.25">
      <c r="B30" s="2" t="s">
        <v>20</v>
      </c>
      <c r="C30" s="2" t="s">
        <v>55</v>
      </c>
      <c r="D30" s="3">
        <v>2</v>
      </c>
      <c r="E30" s="3">
        <f t="shared" si="0"/>
        <v>5</v>
      </c>
      <c r="F30" s="3">
        <v>3</v>
      </c>
    </row>
    <row r="31" spans="2:14" x14ac:dyDescent="0.25">
      <c r="B31" s="2" t="s">
        <v>533</v>
      </c>
      <c r="C31" s="2" t="s">
        <v>517</v>
      </c>
      <c r="D31" s="3">
        <v>2</v>
      </c>
      <c r="E31" s="3">
        <f t="shared" si="0"/>
        <v>6</v>
      </c>
      <c r="F31" s="3">
        <v>7</v>
      </c>
    </row>
    <row r="32" spans="2:14" x14ac:dyDescent="0.25">
      <c r="B32" s="2" t="s">
        <v>183</v>
      </c>
      <c r="C32" s="2" t="s">
        <v>3</v>
      </c>
      <c r="D32" s="3">
        <v>1</v>
      </c>
      <c r="E32" s="3">
        <f t="shared" si="0"/>
        <v>6</v>
      </c>
      <c r="F32" s="3">
        <v>15</v>
      </c>
    </row>
    <row r="33" spans="2:6" x14ac:dyDescent="0.25">
      <c r="B33" s="2" t="s">
        <v>184</v>
      </c>
      <c r="C33" s="2" t="s">
        <v>520</v>
      </c>
      <c r="D33" s="3">
        <v>2</v>
      </c>
      <c r="E33" s="3">
        <f t="shared" si="0"/>
        <v>6</v>
      </c>
      <c r="F33" s="3">
        <v>16</v>
      </c>
    </row>
    <row r="34" spans="2:6" x14ac:dyDescent="0.25">
      <c r="B34" s="2" t="s">
        <v>187</v>
      </c>
      <c r="C34" s="2" t="s">
        <v>3</v>
      </c>
      <c r="D34" s="3">
        <v>1</v>
      </c>
      <c r="E34" s="3">
        <f t="shared" si="0"/>
        <v>6</v>
      </c>
      <c r="F34" s="3">
        <v>18</v>
      </c>
    </row>
    <row r="35" spans="2:6" x14ac:dyDescent="0.25">
      <c r="B35" s="2" t="s">
        <v>187</v>
      </c>
      <c r="C35" s="2" t="s">
        <v>3</v>
      </c>
      <c r="D35" s="3">
        <v>1</v>
      </c>
      <c r="E35" s="3">
        <f t="shared" si="0"/>
        <v>6</v>
      </c>
      <c r="F35" s="3">
        <v>13</v>
      </c>
    </row>
    <row r="36" spans="2:6" x14ac:dyDescent="0.25">
      <c r="B36" s="2" t="s">
        <v>187</v>
      </c>
      <c r="C36" s="2" t="s">
        <v>522</v>
      </c>
      <c r="D36" s="3">
        <v>2</v>
      </c>
      <c r="E36" s="3">
        <f t="shared" si="0"/>
        <v>6</v>
      </c>
      <c r="F36" s="3">
        <v>9</v>
      </c>
    </row>
    <row r="37" spans="2:6" x14ac:dyDescent="0.25">
      <c r="B37" s="2" t="s">
        <v>187</v>
      </c>
      <c r="C37" s="2" t="s">
        <v>534</v>
      </c>
      <c r="D37" s="3">
        <v>2</v>
      </c>
      <c r="E37" s="3">
        <f t="shared" si="0"/>
        <v>6</v>
      </c>
      <c r="F37" s="3">
        <v>4</v>
      </c>
    </row>
    <row r="38" spans="2:6" x14ac:dyDescent="0.25">
      <c r="B38" s="2" t="s">
        <v>187</v>
      </c>
      <c r="C38" s="2" t="s">
        <v>3</v>
      </c>
      <c r="D38" s="3">
        <v>1</v>
      </c>
      <c r="E38" s="3">
        <f t="shared" si="0"/>
        <v>6</v>
      </c>
      <c r="F38" s="3">
        <v>3</v>
      </c>
    </row>
    <row r="39" spans="2:6" x14ac:dyDescent="0.25">
      <c r="B39" s="2" t="s">
        <v>535</v>
      </c>
      <c r="C39" s="2" t="s">
        <v>445</v>
      </c>
      <c r="D39" s="3">
        <v>2</v>
      </c>
      <c r="E39" s="3">
        <f t="shared" si="0"/>
        <v>6</v>
      </c>
      <c r="F39" s="3">
        <v>4</v>
      </c>
    </row>
    <row r="40" spans="2:6" x14ac:dyDescent="0.25">
      <c r="B40" s="2" t="s">
        <v>188</v>
      </c>
      <c r="C40" s="2" t="s">
        <v>3</v>
      </c>
      <c r="D40" s="3">
        <v>1</v>
      </c>
      <c r="E40" s="3">
        <f t="shared" si="0"/>
        <v>6</v>
      </c>
      <c r="F40" s="3">
        <v>22</v>
      </c>
    </row>
    <row r="41" spans="2:6" x14ac:dyDescent="0.25">
      <c r="B41" s="2" t="s">
        <v>336</v>
      </c>
      <c r="C41" s="2" t="s">
        <v>3</v>
      </c>
      <c r="D41" s="3">
        <v>1</v>
      </c>
      <c r="E41" s="3">
        <f t="shared" si="0"/>
        <v>6</v>
      </c>
      <c r="F41" s="3">
        <v>15</v>
      </c>
    </row>
    <row r="42" spans="2:6" x14ac:dyDescent="0.25">
      <c r="B42" s="2" t="s">
        <v>536</v>
      </c>
      <c r="C42" s="2" t="s">
        <v>524</v>
      </c>
      <c r="D42" s="3">
        <v>2</v>
      </c>
      <c r="E42" s="3">
        <f t="shared" si="0"/>
        <v>6</v>
      </c>
      <c r="F42" s="3">
        <v>3</v>
      </c>
    </row>
    <row r="43" spans="2:6" x14ac:dyDescent="0.25">
      <c r="B43" s="2" t="s">
        <v>536</v>
      </c>
      <c r="C43" s="2" t="s">
        <v>537</v>
      </c>
      <c r="D43" s="3">
        <v>2</v>
      </c>
      <c r="E43" s="3">
        <f t="shared" si="0"/>
        <v>6</v>
      </c>
      <c r="F43" s="3">
        <v>4</v>
      </c>
    </row>
    <row r="44" spans="2:6" x14ac:dyDescent="0.25">
      <c r="B44" s="2" t="s">
        <v>536</v>
      </c>
      <c r="C44" s="2" t="s">
        <v>47</v>
      </c>
      <c r="D44" s="3">
        <v>2</v>
      </c>
      <c r="E44" s="3">
        <f t="shared" si="0"/>
        <v>6</v>
      </c>
      <c r="F44" s="3">
        <v>5</v>
      </c>
    </row>
    <row r="45" spans="2:6" x14ac:dyDescent="0.25">
      <c r="B45" s="2" t="s">
        <v>536</v>
      </c>
      <c r="C45" s="2" t="s">
        <v>3</v>
      </c>
      <c r="D45" s="3">
        <v>1</v>
      </c>
      <c r="E45" s="3">
        <f t="shared" si="0"/>
        <v>6</v>
      </c>
      <c r="F45" s="3">
        <v>18</v>
      </c>
    </row>
    <row r="46" spans="2:6" x14ac:dyDescent="0.25">
      <c r="B46" s="2" t="s">
        <v>538</v>
      </c>
      <c r="C46" s="2" t="s">
        <v>537</v>
      </c>
      <c r="D46" s="3">
        <v>2</v>
      </c>
      <c r="E46" s="3">
        <f t="shared" si="0"/>
        <v>6</v>
      </c>
      <c r="F46" s="3">
        <v>0</v>
      </c>
    </row>
    <row r="47" spans="2:6" x14ac:dyDescent="0.25">
      <c r="B47" s="2" t="s">
        <v>538</v>
      </c>
      <c r="C47" s="2" t="s">
        <v>537</v>
      </c>
      <c r="D47" s="3">
        <v>2</v>
      </c>
      <c r="E47" s="3">
        <f t="shared" si="0"/>
        <v>6</v>
      </c>
      <c r="F47" s="3">
        <v>2</v>
      </c>
    </row>
    <row r="48" spans="2:6" x14ac:dyDescent="0.25">
      <c r="B48" s="2" t="s">
        <v>539</v>
      </c>
      <c r="C48" s="2" t="s">
        <v>445</v>
      </c>
      <c r="D48" s="3">
        <v>2</v>
      </c>
      <c r="E48" s="3">
        <f t="shared" si="0"/>
        <v>6</v>
      </c>
      <c r="F48" s="3">
        <v>8</v>
      </c>
    </row>
    <row r="49" spans="2:6" x14ac:dyDescent="0.25">
      <c r="B49" s="2" t="s">
        <v>539</v>
      </c>
      <c r="C49" s="2" t="s">
        <v>517</v>
      </c>
      <c r="D49" s="3">
        <v>2</v>
      </c>
      <c r="E49" s="3">
        <f t="shared" si="0"/>
        <v>6</v>
      </c>
      <c r="F49" s="3">
        <v>10</v>
      </c>
    </row>
    <row r="50" spans="2:6" x14ac:dyDescent="0.25">
      <c r="B50" s="2" t="s">
        <v>540</v>
      </c>
      <c r="C50" s="2" t="s">
        <v>3</v>
      </c>
      <c r="D50" s="3">
        <v>1</v>
      </c>
      <c r="E50" s="3">
        <f t="shared" si="0"/>
        <v>6</v>
      </c>
      <c r="F50" s="3">
        <v>12</v>
      </c>
    </row>
    <row r="51" spans="2:6" x14ac:dyDescent="0.25">
      <c r="B51" s="2" t="s">
        <v>540</v>
      </c>
      <c r="C51" s="2" t="s">
        <v>3</v>
      </c>
      <c r="D51" s="3">
        <v>1</v>
      </c>
      <c r="E51" s="3">
        <f t="shared" si="0"/>
        <v>6</v>
      </c>
      <c r="F51" s="3">
        <v>19</v>
      </c>
    </row>
    <row r="52" spans="2:6" x14ac:dyDescent="0.25">
      <c r="B52" s="2" t="s">
        <v>31</v>
      </c>
      <c r="C52" s="2" t="s">
        <v>527</v>
      </c>
      <c r="D52" s="3">
        <v>2</v>
      </c>
      <c r="E52" s="3">
        <f t="shared" si="0"/>
        <v>6</v>
      </c>
      <c r="F52" s="3">
        <v>11</v>
      </c>
    </row>
    <row r="53" spans="2:6" x14ac:dyDescent="0.25">
      <c r="B53" s="2" t="s">
        <v>541</v>
      </c>
      <c r="C53" s="2" t="s">
        <v>3</v>
      </c>
      <c r="D53" s="3">
        <v>1</v>
      </c>
      <c r="E53" s="3">
        <f t="shared" si="0"/>
        <v>6</v>
      </c>
      <c r="F53" s="3">
        <v>23</v>
      </c>
    </row>
    <row r="54" spans="2:6" x14ac:dyDescent="0.25">
      <c r="B54" s="2" t="s">
        <v>542</v>
      </c>
      <c r="C54" s="2" t="s">
        <v>3</v>
      </c>
      <c r="D54" s="3">
        <v>1</v>
      </c>
      <c r="E54" s="3">
        <f t="shared" si="0"/>
        <v>6</v>
      </c>
      <c r="F54" s="3">
        <v>29</v>
      </c>
    </row>
    <row r="55" spans="2:6" x14ac:dyDescent="0.25">
      <c r="B55" s="2" t="s">
        <v>543</v>
      </c>
      <c r="C55" s="2" t="s">
        <v>3</v>
      </c>
      <c r="D55" s="3">
        <v>1</v>
      </c>
      <c r="E55" s="3">
        <f t="shared" si="0"/>
        <v>7</v>
      </c>
      <c r="F55" s="3">
        <v>30</v>
      </c>
    </row>
    <row r="56" spans="2:6" x14ac:dyDescent="0.25">
      <c r="B56" s="2" t="s">
        <v>544</v>
      </c>
      <c r="C56" s="2" t="s">
        <v>3</v>
      </c>
      <c r="D56" s="3">
        <v>1</v>
      </c>
      <c r="E56" s="3">
        <f t="shared" si="0"/>
        <v>7</v>
      </c>
      <c r="F56" s="3">
        <v>51</v>
      </c>
    </row>
    <row r="57" spans="2:6" x14ac:dyDescent="0.25">
      <c r="B57" s="2" t="s">
        <v>446</v>
      </c>
      <c r="C57" s="2" t="s">
        <v>545</v>
      </c>
      <c r="D57" s="3">
        <v>2</v>
      </c>
      <c r="E57" s="3">
        <f t="shared" si="0"/>
        <v>7</v>
      </c>
      <c r="F57" s="3">
        <v>6</v>
      </c>
    </row>
    <row r="58" spans="2:6" x14ac:dyDescent="0.25">
      <c r="B58" s="2" t="s">
        <v>446</v>
      </c>
      <c r="C58" s="2" t="s">
        <v>517</v>
      </c>
      <c r="D58" s="3">
        <v>2</v>
      </c>
      <c r="E58" s="3">
        <f t="shared" si="0"/>
        <v>7</v>
      </c>
      <c r="F58" s="3">
        <v>9</v>
      </c>
    </row>
    <row r="59" spans="2:6" x14ac:dyDescent="0.25">
      <c r="B59" s="2" t="s">
        <v>447</v>
      </c>
      <c r="C59" s="2" t="s">
        <v>3</v>
      </c>
      <c r="D59" s="3">
        <v>1</v>
      </c>
      <c r="E59" s="3">
        <f t="shared" si="0"/>
        <v>7</v>
      </c>
      <c r="F59" s="3">
        <v>17</v>
      </c>
    </row>
    <row r="60" spans="2:6" x14ac:dyDescent="0.25">
      <c r="B60" s="2" t="s">
        <v>40</v>
      </c>
      <c r="C60" s="2" t="s">
        <v>3</v>
      </c>
      <c r="D60" s="3">
        <v>1</v>
      </c>
      <c r="E60" s="3">
        <f t="shared" si="0"/>
        <v>7</v>
      </c>
      <c r="F60" s="3">
        <v>11</v>
      </c>
    </row>
    <row r="61" spans="2:6" x14ac:dyDescent="0.25">
      <c r="B61" s="2" t="s">
        <v>341</v>
      </c>
      <c r="C61" s="2" t="s">
        <v>3</v>
      </c>
      <c r="D61" s="3">
        <v>1</v>
      </c>
      <c r="E61" s="3">
        <f t="shared" si="0"/>
        <v>7</v>
      </c>
      <c r="F61" s="3">
        <v>47</v>
      </c>
    </row>
    <row r="62" spans="2:6" x14ac:dyDescent="0.25">
      <c r="B62" s="2" t="s">
        <v>546</v>
      </c>
      <c r="C62" s="2" t="s">
        <v>3</v>
      </c>
      <c r="D62" s="3">
        <v>1</v>
      </c>
      <c r="E62" s="3">
        <f t="shared" si="0"/>
        <v>7</v>
      </c>
      <c r="F62" s="3">
        <v>37</v>
      </c>
    </row>
    <row r="63" spans="2:6" x14ac:dyDescent="0.25">
      <c r="B63" s="2" t="s">
        <v>450</v>
      </c>
      <c r="C63" s="2" t="s">
        <v>445</v>
      </c>
      <c r="D63" s="3">
        <v>2</v>
      </c>
      <c r="E63" s="3">
        <f t="shared" si="0"/>
        <v>7</v>
      </c>
      <c r="F63" s="3">
        <v>11</v>
      </c>
    </row>
    <row r="64" spans="2:6" x14ac:dyDescent="0.25">
      <c r="B64" s="2" t="s">
        <v>200</v>
      </c>
      <c r="C64" s="2" t="s">
        <v>3</v>
      </c>
      <c r="D64" s="3">
        <v>1</v>
      </c>
      <c r="E64" s="3">
        <f t="shared" si="0"/>
        <v>7</v>
      </c>
      <c r="F64" s="3">
        <v>23</v>
      </c>
    </row>
    <row r="65" spans="2:6" x14ac:dyDescent="0.25">
      <c r="B65" s="2" t="s">
        <v>201</v>
      </c>
      <c r="C65" s="2" t="s">
        <v>3</v>
      </c>
      <c r="D65" s="3">
        <v>1</v>
      </c>
      <c r="E65" s="3">
        <f t="shared" si="0"/>
        <v>7</v>
      </c>
      <c r="F65" s="3">
        <v>18</v>
      </c>
    </row>
    <row r="66" spans="2:6" x14ac:dyDescent="0.25">
      <c r="B66" s="2" t="s">
        <v>201</v>
      </c>
      <c r="C66" s="2" t="s">
        <v>3</v>
      </c>
      <c r="D66" s="3">
        <v>1</v>
      </c>
      <c r="E66" s="3">
        <f t="shared" si="0"/>
        <v>7</v>
      </c>
      <c r="F66" s="3">
        <v>30</v>
      </c>
    </row>
    <row r="67" spans="2:6" x14ac:dyDescent="0.25">
      <c r="B67" s="2" t="s">
        <v>343</v>
      </c>
      <c r="C67" s="2" t="s">
        <v>3</v>
      </c>
      <c r="D67" s="3">
        <v>1</v>
      </c>
      <c r="E67" s="3">
        <f t="shared" ref="E67:E130" si="4">HOUR(B67)</f>
        <v>7</v>
      </c>
      <c r="F67" s="3">
        <v>31</v>
      </c>
    </row>
    <row r="68" spans="2:6" x14ac:dyDescent="0.25">
      <c r="B68" s="2" t="s">
        <v>547</v>
      </c>
      <c r="C68" s="2" t="s">
        <v>3</v>
      </c>
      <c r="D68" s="3">
        <v>1</v>
      </c>
      <c r="E68" s="3">
        <f t="shared" si="4"/>
        <v>7</v>
      </c>
      <c r="F68" s="3">
        <v>8</v>
      </c>
    </row>
    <row r="69" spans="2:6" x14ac:dyDescent="0.25">
      <c r="B69" s="2" t="s">
        <v>547</v>
      </c>
      <c r="C69" s="2" t="s">
        <v>3</v>
      </c>
      <c r="D69" s="3">
        <v>1</v>
      </c>
      <c r="E69" s="3">
        <f t="shared" si="4"/>
        <v>7</v>
      </c>
      <c r="F69" s="3">
        <v>0</v>
      </c>
    </row>
    <row r="70" spans="2:6" x14ac:dyDescent="0.25">
      <c r="B70" s="2" t="s">
        <v>451</v>
      </c>
      <c r="C70" s="2" t="s">
        <v>3</v>
      </c>
      <c r="D70" s="3">
        <v>1</v>
      </c>
      <c r="E70" s="3">
        <f t="shared" si="4"/>
        <v>7</v>
      </c>
      <c r="F70" s="3">
        <v>12</v>
      </c>
    </row>
    <row r="71" spans="2:6" x14ac:dyDescent="0.25">
      <c r="B71" s="2" t="s">
        <v>548</v>
      </c>
      <c r="C71" s="2" t="s">
        <v>517</v>
      </c>
      <c r="D71" s="3">
        <v>2</v>
      </c>
      <c r="E71" s="3">
        <f t="shared" si="4"/>
        <v>7</v>
      </c>
      <c r="F71" s="3">
        <v>4</v>
      </c>
    </row>
    <row r="72" spans="2:6" x14ac:dyDescent="0.25">
      <c r="B72" s="2" t="s">
        <v>206</v>
      </c>
      <c r="C72" s="2" t="s">
        <v>3</v>
      </c>
      <c r="D72" s="3">
        <v>1</v>
      </c>
      <c r="E72" s="3">
        <f t="shared" si="4"/>
        <v>7</v>
      </c>
      <c r="F72" s="3">
        <v>13</v>
      </c>
    </row>
    <row r="73" spans="2:6" x14ac:dyDescent="0.25">
      <c r="B73" s="2" t="s">
        <v>209</v>
      </c>
      <c r="C73" s="2" t="s">
        <v>520</v>
      </c>
      <c r="D73" s="3">
        <v>2</v>
      </c>
      <c r="E73" s="3">
        <f t="shared" si="4"/>
        <v>7</v>
      </c>
      <c r="F73" s="3">
        <v>4</v>
      </c>
    </row>
    <row r="74" spans="2:6" x14ac:dyDescent="0.25">
      <c r="B74" s="2" t="s">
        <v>346</v>
      </c>
      <c r="C74" s="2" t="s">
        <v>3</v>
      </c>
      <c r="D74" s="3">
        <v>1</v>
      </c>
      <c r="E74" s="3">
        <f t="shared" si="4"/>
        <v>7</v>
      </c>
      <c r="F74" s="3">
        <v>5</v>
      </c>
    </row>
    <row r="75" spans="2:6" x14ac:dyDescent="0.25">
      <c r="B75" s="2" t="s">
        <v>346</v>
      </c>
      <c r="C75" s="2" t="s">
        <v>3</v>
      </c>
      <c r="D75" s="3">
        <v>1</v>
      </c>
      <c r="E75" s="3">
        <f t="shared" si="4"/>
        <v>7</v>
      </c>
      <c r="F75" s="3">
        <v>7</v>
      </c>
    </row>
    <row r="76" spans="2:6" x14ac:dyDescent="0.25">
      <c r="B76" s="2" t="s">
        <v>549</v>
      </c>
      <c r="C76" s="2" t="s">
        <v>3</v>
      </c>
      <c r="D76" s="3">
        <v>1</v>
      </c>
      <c r="E76" s="3">
        <f t="shared" si="4"/>
        <v>7</v>
      </c>
      <c r="F76" s="3">
        <v>11</v>
      </c>
    </row>
    <row r="77" spans="2:6" x14ac:dyDescent="0.25">
      <c r="B77" s="2" t="s">
        <v>46</v>
      </c>
      <c r="C77" s="2" t="s">
        <v>531</v>
      </c>
      <c r="D77" s="3">
        <v>2</v>
      </c>
      <c r="E77" s="3">
        <f t="shared" si="4"/>
        <v>8</v>
      </c>
      <c r="F77" s="3">
        <v>4</v>
      </c>
    </row>
    <row r="78" spans="2:6" x14ac:dyDescent="0.25">
      <c r="B78" s="2" t="s">
        <v>46</v>
      </c>
      <c r="C78" s="2" t="s">
        <v>445</v>
      </c>
      <c r="D78" s="3">
        <v>2</v>
      </c>
      <c r="E78" s="3">
        <f t="shared" si="4"/>
        <v>8</v>
      </c>
      <c r="F78" s="3">
        <v>8</v>
      </c>
    </row>
    <row r="79" spans="2:6" x14ac:dyDescent="0.25">
      <c r="B79" s="2" t="s">
        <v>550</v>
      </c>
      <c r="C79" s="2" t="s">
        <v>520</v>
      </c>
      <c r="D79" s="3">
        <v>2</v>
      </c>
      <c r="E79" s="3">
        <f t="shared" si="4"/>
        <v>8</v>
      </c>
      <c r="F79" s="3">
        <v>10</v>
      </c>
    </row>
    <row r="80" spans="2:6" x14ac:dyDescent="0.25">
      <c r="B80" s="2" t="s">
        <v>212</v>
      </c>
      <c r="C80" s="2" t="s">
        <v>3</v>
      </c>
      <c r="D80" s="3">
        <v>1</v>
      </c>
      <c r="E80" s="3">
        <f t="shared" si="4"/>
        <v>8</v>
      </c>
      <c r="F80" s="3">
        <v>15</v>
      </c>
    </row>
    <row r="81" spans="2:6" x14ac:dyDescent="0.25">
      <c r="B81" s="2" t="s">
        <v>212</v>
      </c>
      <c r="C81" s="2" t="s">
        <v>3</v>
      </c>
      <c r="D81" s="3">
        <v>1</v>
      </c>
      <c r="E81" s="3">
        <f t="shared" si="4"/>
        <v>8</v>
      </c>
      <c r="F81" s="3">
        <v>14</v>
      </c>
    </row>
    <row r="82" spans="2:6" x14ac:dyDescent="0.25">
      <c r="B82" s="2" t="s">
        <v>457</v>
      </c>
      <c r="C82" s="2" t="s">
        <v>3</v>
      </c>
      <c r="D82" s="3">
        <v>1</v>
      </c>
      <c r="E82" s="3">
        <f t="shared" si="4"/>
        <v>8</v>
      </c>
      <c r="F82" s="3">
        <v>15</v>
      </c>
    </row>
    <row r="83" spans="2:6" x14ac:dyDescent="0.25">
      <c r="B83" s="2" t="s">
        <v>214</v>
      </c>
      <c r="C83" s="2" t="s">
        <v>537</v>
      </c>
      <c r="D83" s="3">
        <v>2</v>
      </c>
      <c r="E83" s="3">
        <f t="shared" si="4"/>
        <v>8</v>
      </c>
      <c r="F83" s="3">
        <v>5</v>
      </c>
    </row>
    <row r="84" spans="2:6" x14ac:dyDescent="0.25">
      <c r="B84" s="2" t="s">
        <v>214</v>
      </c>
      <c r="C84" s="2" t="s">
        <v>522</v>
      </c>
      <c r="D84" s="3">
        <v>2</v>
      </c>
      <c r="E84" s="3">
        <f t="shared" si="4"/>
        <v>8</v>
      </c>
      <c r="F84" s="3">
        <v>12</v>
      </c>
    </row>
    <row r="85" spans="2:6" x14ac:dyDescent="0.25">
      <c r="B85" s="2" t="s">
        <v>551</v>
      </c>
      <c r="C85" s="2" t="s">
        <v>517</v>
      </c>
      <c r="D85" s="3">
        <v>2</v>
      </c>
      <c r="E85" s="3">
        <f t="shared" si="4"/>
        <v>8</v>
      </c>
      <c r="F85" s="3">
        <v>13</v>
      </c>
    </row>
    <row r="86" spans="2:6" x14ac:dyDescent="0.25">
      <c r="B86" s="2" t="s">
        <v>552</v>
      </c>
      <c r="C86" s="2" t="s">
        <v>3</v>
      </c>
      <c r="D86" s="3">
        <v>1</v>
      </c>
      <c r="E86" s="3">
        <f t="shared" si="4"/>
        <v>8</v>
      </c>
      <c r="F86" s="3">
        <v>6</v>
      </c>
    </row>
    <row r="87" spans="2:6" x14ac:dyDescent="0.25">
      <c r="B87" s="2" t="s">
        <v>53</v>
      </c>
      <c r="C87" s="2" t="s">
        <v>3</v>
      </c>
      <c r="D87" s="3">
        <v>1</v>
      </c>
      <c r="E87" s="3">
        <f t="shared" si="4"/>
        <v>8</v>
      </c>
      <c r="F87" s="3">
        <v>26</v>
      </c>
    </row>
    <row r="88" spans="2:6" x14ac:dyDescent="0.25">
      <c r="B88" s="2" t="s">
        <v>553</v>
      </c>
      <c r="C88" s="2" t="s">
        <v>520</v>
      </c>
      <c r="D88" s="3">
        <v>2</v>
      </c>
      <c r="E88" s="3">
        <f t="shared" si="4"/>
        <v>8</v>
      </c>
      <c r="F88" s="3">
        <v>3</v>
      </c>
    </row>
    <row r="89" spans="2:6" x14ac:dyDescent="0.25">
      <c r="B89" s="2" t="s">
        <v>54</v>
      </c>
      <c r="C89" s="2" t="s">
        <v>3</v>
      </c>
      <c r="D89" s="3">
        <v>1</v>
      </c>
      <c r="E89" s="3">
        <f t="shared" si="4"/>
        <v>8</v>
      </c>
      <c r="F89" s="3">
        <v>19</v>
      </c>
    </row>
    <row r="90" spans="2:6" x14ac:dyDescent="0.25">
      <c r="B90" s="2" t="s">
        <v>458</v>
      </c>
      <c r="C90" s="2" t="s">
        <v>524</v>
      </c>
      <c r="D90" s="3">
        <v>2</v>
      </c>
      <c r="E90" s="3">
        <f t="shared" si="4"/>
        <v>8</v>
      </c>
      <c r="F90" s="3">
        <v>14</v>
      </c>
    </row>
    <row r="91" spans="2:6" x14ac:dyDescent="0.25">
      <c r="B91" s="2" t="s">
        <v>554</v>
      </c>
      <c r="C91" s="2" t="s">
        <v>47</v>
      </c>
      <c r="D91" s="3">
        <v>2</v>
      </c>
      <c r="E91" s="3">
        <f t="shared" si="4"/>
        <v>9</v>
      </c>
      <c r="F91" s="3">
        <v>4</v>
      </c>
    </row>
    <row r="92" spans="2:6" x14ac:dyDescent="0.25">
      <c r="B92" s="2" t="s">
        <v>555</v>
      </c>
      <c r="C92" s="2" t="s">
        <v>3</v>
      </c>
      <c r="D92" s="3">
        <v>1</v>
      </c>
      <c r="E92" s="3">
        <f t="shared" si="4"/>
        <v>9</v>
      </c>
      <c r="F92" s="3">
        <v>22</v>
      </c>
    </row>
    <row r="93" spans="2:6" x14ac:dyDescent="0.25">
      <c r="B93" s="2" t="s">
        <v>556</v>
      </c>
      <c r="C93" s="2" t="s">
        <v>3</v>
      </c>
      <c r="D93" s="3">
        <v>1</v>
      </c>
      <c r="E93" s="3">
        <f t="shared" si="4"/>
        <v>9</v>
      </c>
      <c r="F93" s="3">
        <v>24</v>
      </c>
    </row>
    <row r="94" spans="2:6" x14ac:dyDescent="0.25">
      <c r="B94" s="2" t="s">
        <v>56</v>
      </c>
      <c r="C94" s="2" t="s">
        <v>3</v>
      </c>
      <c r="D94" s="3">
        <v>1</v>
      </c>
      <c r="E94" s="3">
        <f t="shared" si="4"/>
        <v>9</v>
      </c>
      <c r="F94" s="3">
        <v>10</v>
      </c>
    </row>
    <row r="95" spans="2:6" x14ac:dyDescent="0.25">
      <c r="B95" s="2" t="s">
        <v>557</v>
      </c>
      <c r="C95" s="2" t="s">
        <v>558</v>
      </c>
      <c r="D95" s="3">
        <v>2</v>
      </c>
      <c r="E95" s="3">
        <f t="shared" si="4"/>
        <v>9</v>
      </c>
      <c r="F95" s="3">
        <v>8</v>
      </c>
    </row>
    <row r="96" spans="2:6" x14ac:dyDescent="0.25">
      <c r="B96" s="2" t="s">
        <v>355</v>
      </c>
      <c r="C96" s="2" t="s">
        <v>3</v>
      </c>
      <c r="D96" s="3">
        <v>1</v>
      </c>
      <c r="E96" s="3">
        <f t="shared" si="4"/>
        <v>9</v>
      </c>
      <c r="F96" s="3">
        <v>17</v>
      </c>
    </row>
    <row r="97" spans="2:6" x14ac:dyDescent="0.25">
      <c r="B97" s="2" t="s">
        <v>559</v>
      </c>
      <c r="C97" s="2" t="s">
        <v>3</v>
      </c>
      <c r="D97" s="3">
        <v>1</v>
      </c>
      <c r="E97" s="3">
        <f t="shared" si="4"/>
        <v>9</v>
      </c>
      <c r="F97" s="3">
        <v>5</v>
      </c>
    </row>
    <row r="98" spans="2:6" x14ac:dyDescent="0.25">
      <c r="B98" s="2" t="s">
        <v>57</v>
      </c>
      <c r="C98" s="2" t="s">
        <v>3</v>
      </c>
      <c r="D98" s="3">
        <v>1</v>
      </c>
      <c r="E98" s="3">
        <f t="shared" si="4"/>
        <v>9</v>
      </c>
      <c r="F98" s="3">
        <v>9</v>
      </c>
    </row>
    <row r="99" spans="2:6" x14ac:dyDescent="0.25">
      <c r="B99" s="2" t="s">
        <v>58</v>
      </c>
      <c r="C99" s="2" t="s">
        <v>445</v>
      </c>
      <c r="D99" s="3">
        <v>2</v>
      </c>
      <c r="E99" s="3">
        <f t="shared" si="4"/>
        <v>9</v>
      </c>
      <c r="F99" s="3">
        <v>0</v>
      </c>
    </row>
    <row r="100" spans="2:6" x14ac:dyDescent="0.25">
      <c r="B100" s="2" t="s">
        <v>58</v>
      </c>
      <c r="C100" s="2" t="s">
        <v>520</v>
      </c>
      <c r="D100" s="3">
        <v>2</v>
      </c>
      <c r="E100" s="3">
        <f t="shared" si="4"/>
        <v>9</v>
      </c>
      <c r="F100" s="3">
        <v>11</v>
      </c>
    </row>
    <row r="101" spans="2:6" x14ac:dyDescent="0.25">
      <c r="B101" s="2" t="s">
        <v>560</v>
      </c>
      <c r="C101" s="2" t="s">
        <v>517</v>
      </c>
      <c r="D101" s="3">
        <v>2</v>
      </c>
      <c r="E101" s="3">
        <f t="shared" si="4"/>
        <v>9</v>
      </c>
      <c r="F101" s="3">
        <v>9</v>
      </c>
    </row>
    <row r="102" spans="2:6" x14ac:dyDescent="0.25">
      <c r="B102" s="2" t="s">
        <v>561</v>
      </c>
      <c r="C102" s="2" t="s">
        <v>329</v>
      </c>
      <c r="D102" s="3">
        <v>1</v>
      </c>
      <c r="E102" s="3">
        <f t="shared" si="4"/>
        <v>9</v>
      </c>
      <c r="F102" s="3">
        <v>12</v>
      </c>
    </row>
    <row r="103" spans="2:6" x14ac:dyDescent="0.25">
      <c r="B103" s="2" t="s">
        <v>562</v>
      </c>
      <c r="C103" s="2" t="s">
        <v>3</v>
      </c>
      <c r="D103" s="3">
        <v>1</v>
      </c>
      <c r="E103" s="3">
        <f t="shared" si="4"/>
        <v>9</v>
      </c>
      <c r="F103" s="3">
        <v>3</v>
      </c>
    </row>
    <row r="104" spans="2:6" x14ac:dyDescent="0.25">
      <c r="B104" s="2" t="s">
        <v>562</v>
      </c>
      <c r="C104" s="2" t="s">
        <v>445</v>
      </c>
      <c r="D104" s="3">
        <v>2</v>
      </c>
      <c r="E104" s="3">
        <f t="shared" si="4"/>
        <v>9</v>
      </c>
      <c r="F104" s="3">
        <v>9</v>
      </c>
    </row>
    <row r="105" spans="2:6" x14ac:dyDescent="0.25">
      <c r="B105" s="2" t="s">
        <v>61</v>
      </c>
      <c r="C105" s="2" t="s">
        <v>3</v>
      </c>
      <c r="D105" s="3">
        <v>1</v>
      </c>
      <c r="E105" s="3">
        <f t="shared" si="4"/>
        <v>9</v>
      </c>
      <c r="F105" s="3">
        <v>10</v>
      </c>
    </row>
    <row r="106" spans="2:6" x14ac:dyDescent="0.25">
      <c r="B106" s="2" t="s">
        <v>563</v>
      </c>
      <c r="C106" s="2" t="s">
        <v>3</v>
      </c>
      <c r="D106" s="3">
        <v>1</v>
      </c>
      <c r="E106" s="3">
        <f t="shared" si="4"/>
        <v>9</v>
      </c>
      <c r="F106" s="3">
        <v>11</v>
      </c>
    </row>
    <row r="107" spans="2:6" x14ac:dyDescent="0.25">
      <c r="B107" s="2" t="s">
        <v>564</v>
      </c>
      <c r="C107" s="2" t="s">
        <v>520</v>
      </c>
      <c r="D107" s="3">
        <v>2</v>
      </c>
      <c r="E107" s="3">
        <f t="shared" si="4"/>
        <v>9</v>
      </c>
      <c r="F107" s="3">
        <v>14</v>
      </c>
    </row>
    <row r="108" spans="2:6" x14ac:dyDescent="0.25">
      <c r="B108" s="2" t="s">
        <v>565</v>
      </c>
      <c r="C108" s="2" t="s">
        <v>3</v>
      </c>
      <c r="D108" s="3">
        <v>1</v>
      </c>
      <c r="E108" s="3">
        <f t="shared" si="4"/>
        <v>9</v>
      </c>
      <c r="F108" s="3">
        <v>4</v>
      </c>
    </row>
    <row r="109" spans="2:6" x14ac:dyDescent="0.25">
      <c r="B109" s="2" t="s">
        <v>566</v>
      </c>
      <c r="C109" s="2" t="s">
        <v>537</v>
      </c>
      <c r="D109" s="3">
        <v>2</v>
      </c>
      <c r="E109" s="3">
        <f t="shared" si="4"/>
        <v>10</v>
      </c>
      <c r="F109" s="3">
        <v>7</v>
      </c>
    </row>
    <row r="110" spans="2:6" x14ac:dyDescent="0.25">
      <c r="B110" s="2" t="s">
        <v>567</v>
      </c>
      <c r="C110" s="2" t="s">
        <v>445</v>
      </c>
      <c r="D110" s="3">
        <v>2</v>
      </c>
      <c r="E110" s="3">
        <f t="shared" si="4"/>
        <v>10</v>
      </c>
      <c r="F110" s="3">
        <v>13</v>
      </c>
    </row>
    <row r="111" spans="2:6" x14ac:dyDescent="0.25">
      <c r="B111" s="2" t="s">
        <v>568</v>
      </c>
      <c r="C111" s="2" t="s">
        <v>525</v>
      </c>
      <c r="D111" s="3">
        <v>2</v>
      </c>
      <c r="E111" s="3">
        <f t="shared" si="4"/>
        <v>10</v>
      </c>
      <c r="F111" s="3">
        <v>8</v>
      </c>
    </row>
    <row r="112" spans="2:6" x14ac:dyDescent="0.25">
      <c r="B112" s="2" t="s">
        <v>569</v>
      </c>
      <c r="C112" s="2" t="s">
        <v>3</v>
      </c>
      <c r="D112" s="3">
        <v>1</v>
      </c>
      <c r="E112" s="3">
        <f t="shared" si="4"/>
        <v>10</v>
      </c>
      <c r="F112" s="3">
        <v>17</v>
      </c>
    </row>
    <row r="113" spans="2:6" x14ac:dyDescent="0.25">
      <c r="B113" s="2" t="s">
        <v>570</v>
      </c>
      <c r="C113" s="2" t="s">
        <v>55</v>
      </c>
      <c r="D113" s="3">
        <v>2</v>
      </c>
      <c r="E113" s="3">
        <f t="shared" si="4"/>
        <v>10</v>
      </c>
      <c r="F113" s="3">
        <v>6</v>
      </c>
    </row>
    <row r="114" spans="2:6" x14ac:dyDescent="0.25">
      <c r="B114" s="2" t="s">
        <v>571</v>
      </c>
      <c r="C114" s="2" t="s">
        <v>3</v>
      </c>
      <c r="D114" s="3">
        <v>1</v>
      </c>
      <c r="E114" s="3">
        <f t="shared" si="4"/>
        <v>10</v>
      </c>
      <c r="F114" s="3">
        <v>16</v>
      </c>
    </row>
    <row r="115" spans="2:6" x14ac:dyDescent="0.25">
      <c r="B115" s="2" t="s">
        <v>226</v>
      </c>
      <c r="C115" s="2" t="s">
        <v>522</v>
      </c>
      <c r="D115" s="3">
        <v>2</v>
      </c>
      <c r="E115" s="3">
        <f t="shared" si="4"/>
        <v>10</v>
      </c>
      <c r="F115" s="3">
        <v>11</v>
      </c>
    </row>
    <row r="116" spans="2:6" x14ac:dyDescent="0.25">
      <c r="B116" s="2" t="s">
        <v>572</v>
      </c>
      <c r="C116" s="2" t="s">
        <v>445</v>
      </c>
      <c r="D116" s="3">
        <v>2</v>
      </c>
      <c r="E116" s="3">
        <f t="shared" si="4"/>
        <v>10</v>
      </c>
      <c r="F116" s="3">
        <v>10</v>
      </c>
    </row>
    <row r="117" spans="2:6" x14ac:dyDescent="0.25">
      <c r="B117" s="2" t="s">
        <v>572</v>
      </c>
      <c r="C117" s="2" t="s">
        <v>517</v>
      </c>
      <c r="D117" s="3">
        <v>2</v>
      </c>
      <c r="E117" s="3">
        <f t="shared" si="4"/>
        <v>10</v>
      </c>
      <c r="F117" s="3">
        <v>11</v>
      </c>
    </row>
    <row r="118" spans="2:6" x14ac:dyDescent="0.25">
      <c r="B118" s="2" t="s">
        <v>573</v>
      </c>
      <c r="C118" s="2" t="s">
        <v>3</v>
      </c>
      <c r="D118" s="3">
        <v>1</v>
      </c>
      <c r="E118" s="3">
        <f t="shared" si="4"/>
        <v>10</v>
      </c>
      <c r="F118" s="3">
        <v>12</v>
      </c>
    </row>
    <row r="119" spans="2:6" x14ac:dyDescent="0.25">
      <c r="B119" s="2" t="s">
        <v>574</v>
      </c>
      <c r="C119" s="2" t="s">
        <v>520</v>
      </c>
      <c r="D119" s="3">
        <v>2</v>
      </c>
      <c r="E119" s="3">
        <f t="shared" si="4"/>
        <v>10</v>
      </c>
      <c r="F119" s="3">
        <v>13</v>
      </c>
    </row>
    <row r="120" spans="2:6" x14ac:dyDescent="0.25">
      <c r="B120" s="2" t="s">
        <v>66</v>
      </c>
      <c r="C120" s="2" t="s">
        <v>524</v>
      </c>
      <c r="D120" s="3">
        <v>2</v>
      </c>
      <c r="E120" s="3">
        <f t="shared" si="4"/>
        <v>10</v>
      </c>
      <c r="F120" s="3">
        <v>7</v>
      </c>
    </row>
    <row r="121" spans="2:6" x14ac:dyDescent="0.25">
      <c r="B121" s="2" t="s">
        <v>66</v>
      </c>
      <c r="C121" s="2" t="s">
        <v>3</v>
      </c>
      <c r="D121" s="3">
        <v>1</v>
      </c>
      <c r="E121" s="3">
        <f t="shared" si="4"/>
        <v>10</v>
      </c>
      <c r="F121" s="3">
        <v>10</v>
      </c>
    </row>
    <row r="122" spans="2:6" x14ac:dyDescent="0.25">
      <c r="B122" s="2" t="s">
        <v>68</v>
      </c>
      <c r="C122" s="2" t="s">
        <v>545</v>
      </c>
      <c r="D122" s="3">
        <v>2</v>
      </c>
      <c r="E122" s="3">
        <f t="shared" si="4"/>
        <v>11</v>
      </c>
      <c r="F122" s="3">
        <v>13</v>
      </c>
    </row>
    <row r="123" spans="2:6" x14ac:dyDescent="0.25">
      <c r="B123" s="2" t="s">
        <v>68</v>
      </c>
      <c r="C123" s="2" t="s">
        <v>527</v>
      </c>
      <c r="D123" s="3">
        <v>2</v>
      </c>
      <c r="E123" s="3">
        <f t="shared" si="4"/>
        <v>11</v>
      </c>
      <c r="F123" s="3">
        <v>10</v>
      </c>
    </row>
    <row r="124" spans="2:6" x14ac:dyDescent="0.25">
      <c r="B124" s="2" t="s">
        <v>229</v>
      </c>
      <c r="C124" s="2" t="s">
        <v>3</v>
      </c>
      <c r="D124" s="3">
        <v>1</v>
      </c>
      <c r="E124" s="3">
        <f t="shared" si="4"/>
        <v>11</v>
      </c>
      <c r="F124" s="3">
        <v>8</v>
      </c>
    </row>
    <row r="125" spans="2:6" x14ac:dyDescent="0.25">
      <c r="B125" s="2" t="s">
        <v>229</v>
      </c>
      <c r="C125" s="2" t="s">
        <v>3</v>
      </c>
      <c r="D125" s="3">
        <v>1</v>
      </c>
      <c r="E125" s="3">
        <f t="shared" si="4"/>
        <v>11</v>
      </c>
      <c r="F125" s="3">
        <v>8</v>
      </c>
    </row>
    <row r="126" spans="2:6" x14ac:dyDescent="0.25">
      <c r="B126" s="2" t="s">
        <v>575</v>
      </c>
      <c r="C126" s="2" t="s">
        <v>3</v>
      </c>
      <c r="D126" s="3">
        <v>1</v>
      </c>
      <c r="E126" s="3">
        <f t="shared" si="4"/>
        <v>11</v>
      </c>
      <c r="F126" s="3">
        <v>7</v>
      </c>
    </row>
    <row r="127" spans="2:6" x14ac:dyDescent="0.25">
      <c r="B127" s="2" t="s">
        <v>575</v>
      </c>
      <c r="C127" s="2" t="s">
        <v>3</v>
      </c>
      <c r="D127" s="3">
        <v>1</v>
      </c>
      <c r="E127" s="3">
        <f t="shared" si="4"/>
        <v>11</v>
      </c>
      <c r="F127" s="3">
        <v>13</v>
      </c>
    </row>
    <row r="128" spans="2:6" x14ac:dyDescent="0.25">
      <c r="B128" s="2" t="s">
        <v>232</v>
      </c>
      <c r="C128" s="2" t="s">
        <v>3</v>
      </c>
      <c r="D128" s="3">
        <v>1</v>
      </c>
      <c r="E128" s="3">
        <f t="shared" si="4"/>
        <v>11</v>
      </c>
      <c r="F128" s="3">
        <v>0</v>
      </c>
    </row>
    <row r="129" spans="2:6" x14ac:dyDescent="0.25">
      <c r="B129" s="2" t="s">
        <v>233</v>
      </c>
      <c r="C129" s="2" t="s">
        <v>522</v>
      </c>
      <c r="D129" s="3">
        <v>2</v>
      </c>
      <c r="E129" s="3">
        <f t="shared" si="4"/>
        <v>11</v>
      </c>
      <c r="F129" s="3">
        <v>9</v>
      </c>
    </row>
    <row r="130" spans="2:6" x14ac:dyDescent="0.25">
      <c r="B130" s="2" t="s">
        <v>367</v>
      </c>
      <c r="C130" s="2" t="s">
        <v>445</v>
      </c>
      <c r="D130" s="3">
        <v>2</v>
      </c>
      <c r="E130" s="3">
        <f t="shared" si="4"/>
        <v>11</v>
      </c>
      <c r="F130" s="3">
        <v>14</v>
      </c>
    </row>
    <row r="131" spans="2:6" x14ac:dyDescent="0.25">
      <c r="B131" s="2" t="s">
        <v>576</v>
      </c>
      <c r="C131" s="2" t="s">
        <v>577</v>
      </c>
      <c r="D131" s="3">
        <v>2</v>
      </c>
      <c r="E131" s="3">
        <f t="shared" ref="E131:E194" si="5">HOUR(B131)</f>
        <v>11</v>
      </c>
      <c r="F131" s="3">
        <v>12</v>
      </c>
    </row>
    <row r="132" spans="2:6" x14ac:dyDescent="0.25">
      <c r="B132" s="2" t="s">
        <v>578</v>
      </c>
      <c r="C132" s="2" t="s">
        <v>3</v>
      </c>
      <c r="D132" s="3">
        <v>1</v>
      </c>
      <c r="E132" s="3">
        <f t="shared" si="5"/>
        <v>11</v>
      </c>
      <c r="F132" s="3">
        <v>6</v>
      </c>
    </row>
    <row r="133" spans="2:6" x14ac:dyDescent="0.25">
      <c r="B133" s="2" t="s">
        <v>579</v>
      </c>
      <c r="C133" s="2" t="s">
        <v>3</v>
      </c>
      <c r="D133" s="3">
        <v>1</v>
      </c>
      <c r="E133" s="3">
        <f t="shared" si="5"/>
        <v>11</v>
      </c>
      <c r="F133" s="3">
        <v>10</v>
      </c>
    </row>
    <row r="134" spans="2:6" x14ac:dyDescent="0.25">
      <c r="B134" s="2" t="s">
        <v>580</v>
      </c>
      <c r="C134" s="2" t="s">
        <v>534</v>
      </c>
      <c r="D134" s="3">
        <v>2</v>
      </c>
      <c r="E134" s="3">
        <f t="shared" si="5"/>
        <v>12</v>
      </c>
      <c r="F134" s="3">
        <v>16</v>
      </c>
    </row>
    <row r="135" spans="2:6" x14ac:dyDescent="0.25">
      <c r="B135" s="2" t="s">
        <v>76</v>
      </c>
      <c r="C135" s="2" t="s">
        <v>531</v>
      </c>
      <c r="D135" s="3">
        <v>2</v>
      </c>
      <c r="E135" s="3">
        <f t="shared" si="5"/>
        <v>12</v>
      </c>
      <c r="F135" s="3">
        <v>19</v>
      </c>
    </row>
    <row r="136" spans="2:6" x14ac:dyDescent="0.25">
      <c r="B136" s="2" t="s">
        <v>581</v>
      </c>
      <c r="C136" s="2" t="s">
        <v>3</v>
      </c>
      <c r="D136" s="3">
        <v>1</v>
      </c>
      <c r="E136" s="3">
        <f t="shared" si="5"/>
        <v>12</v>
      </c>
      <c r="F136" s="3">
        <v>7</v>
      </c>
    </row>
    <row r="137" spans="2:6" x14ac:dyDescent="0.25">
      <c r="B137" s="2" t="s">
        <v>78</v>
      </c>
      <c r="C137" s="2" t="s">
        <v>3</v>
      </c>
      <c r="D137" s="3">
        <v>1</v>
      </c>
      <c r="E137" s="3">
        <f t="shared" si="5"/>
        <v>12</v>
      </c>
      <c r="F137" s="3">
        <v>7</v>
      </c>
    </row>
    <row r="138" spans="2:6" x14ac:dyDescent="0.25">
      <c r="B138" s="2" t="s">
        <v>474</v>
      </c>
      <c r="C138" s="2" t="s">
        <v>537</v>
      </c>
      <c r="D138" s="3">
        <v>2</v>
      </c>
      <c r="E138" s="3">
        <f t="shared" si="5"/>
        <v>12</v>
      </c>
      <c r="F138" s="3">
        <v>0</v>
      </c>
    </row>
    <row r="139" spans="2:6" x14ac:dyDescent="0.25">
      <c r="B139" s="2" t="s">
        <v>475</v>
      </c>
      <c r="C139" s="2" t="s">
        <v>3</v>
      </c>
      <c r="D139" s="3">
        <v>1</v>
      </c>
      <c r="E139" s="3">
        <f t="shared" si="5"/>
        <v>12</v>
      </c>
      <c r="F139" s="3">
        <v>7</v>
      </c>
    </row>
    <row r="140" spans="2:6" x14ac:dyDescent="0.25">
      <c r="B140" s="2" t="s">
        <v>582</v>
      </c>
      <c r="C140" s="2" t="s">
        <v>445</v>
      </c>
      <c r="D140" s="3">
        <v>2</v>
      </c>
      <c r="E140" s="3">
        <f t="shared" si="5"/>
        <v>12</v>
      </c>
      <c r="F140" s="3">
        <v>17</v>
      </c>
    </row>
    <row r="141" spans="2:6" x14ac:dyDescent="0.25">
      <c r="B141" s="2" t="s">
        <v>478</v>
      </c>
      <c r="C141" s="2" t="s">
        <v>3</v>
      </c>
      <c r="D141" s="3">
        <v>1</v>
      </c>
      <c r="E141" s="3">
        <f t="shared" si="5"/>
        <v>12</v>
      </c>
      <c r="F141" s="3">
        <v>3</v>
      </c>
    </row>
    <row r="142" spans="2:6" x14ac:dyDescent="0.25">
      <c r="B142" s="2" t="s">
        <v>583</v>
      </c>
      <c r="C142" s="2" t="s">
        <v>520</v>
      </c>
      <c r="D142" s="3">
        <v>2</v>
      </c>
      <c r="E142" s="3">
        <f t="shared" si="5"/>
        <v>12</v>
      </c>
      <c r="F142" s="3">
        <v>14</v>
      </c>
    </row>
    <row r="143" spans="2:6" x14ac:dyDescent="0.25">
      <c r="B143" s="2" t="s">
        <v>240</v>
      </c>
      <c r="C143" s="2" t="s">
        <v>558</v>
      </c>
      <c r="D143" s="3">
        <v>2</v>
      </c>
      <c r="E143" s="3">
        <f t="shared" si="5"/>
        <v>12</v>
      </c>
      <c r="F143" s="3">
        <v>19</v>
      </c>
    </row>
    <row r="144" spans="2:6" x14ac:dyDescent="0.25">
      <c r="B144" s="2" t="s">
        <v>372</v>
      </c>
      <c r="C144" s="2" t="s">
        <v>537</v>
      </c>
      <c r="D144" s="3">
        <v>2</v>
      </c>
      <c r="E144" s="3">
        <f t="shared" si="5"/>
        <v>12</v>
      </c>
      <c r="F144" s="3">
        <v>17</v>
      </c>
    </row>
    <row r="145" spans="2:6" x14ac:dyDescent="0.25">
      <c r="B145" s="2" t="s">
        <v>584</v>
      </c>
      <c r="C145" s="2" t="s">
        <v>3</v>
      </c>
      <c r="D145" s="3">
        <v>1</v>
      </c>
      <c r="E145" s="3">
        <f t="shared" si="5"/>
        <v>12</v>
      </c>
      <c r="F145" s="3">
        <v>5</v>
      </c>
    </row>
    <row r="146" spans="2:6" x14ac:dyDescent="0.25">
      <c r="B146" s="2" t="s">
        <v>374</v>
      </c>
      <c r="C146" s="2" t="s">
        <v>3</v>
      </c>
      <c r="D146" s="3">
        <v>1</v>
      </c>
      <c r="E146" s="3">
        <f t="shared" si="5"/>
        <v>12</v>
      </c>
      <c r="F146" s="3">
        <v>6</v>
      </c>
    </row>
    <row r="147" spans="2:6" x14ac:dyDescent="0.25">
      <c r="B147" s="2" t="s">
        <v>241</v>
      </c>
      <c r="C147" s="2" t="s">
        <v>3</v>
      </c>
      <c r="D147" s="3">
        <v>1</v>
      </c>
      <c r="E147" s="3">
        <f t="shared" si="5"/>
        <v>12</v>
      </c>
      <c r="F147" s="3">
        <v>7</v>
      </c>
    </row>
    <row r="148" spans="2:6" x14ac:dyDescent="0.25">
      <c r="B148" s="2" t="s">
        <v>242</v>
      </c>
      <c r="C148" s="2" t="s">
        <v>3</v>
      </c>
      <c r="D148" s="3">
        <v>1</v>
      </c>
      <c r="E148" s="3">
        <f t="shared" si="5"/>
        <v>12</v>
      </c>
      <c r="F148" s="3">
        <v>6</v>
      </c>
    </row>
    <row r="149" spans="2:6" x14ac:dyDescent="0.25">
      <c r="B149" s="2" t="s">
        <v>83</v>
      </c>
      <c r="C149" s="2" t="s">
        <v>531</v>
      </c>
      <c r="D149" s="3">
        <v>2</v>
      </c>
      <c r="E149" s="3">
        <f t="shared" si="5"/>
        <v>12</v>
      </c>
      <c r="F149" s="3">
        <v>9</v>
      </c>
    </row>
    <row r="150" spans="2:6" x14ac:dyDescent="0.25">
      <c r="B150" s="2" t="s">
        <v>244</v>
      </c>
      <c r="C150" s="2" t="s">
        <v>3</v>
      </c>
      <c r="D150" s="3">
        <v>1</v>
      </c>
      <c r="E150" s="3">
        <f t="shared" si="5"/>
        <v>12</v>
      </c>
      <c r="F150" s="3">
        <v>9</v>
      </c>
    </row>
    <row r="151" spans="2:6" x14ac:dyDescent="0.25">
      <c r="B151" s="2" t="s">
        <v>585</v>
      </c>
      <c r="C151" s="2" t="s">
        <v>3</v>
      </c>
      <c r="D151" s="3">
        <v>1</v>
      </c>
      <c r="E151" s="3">
        <f t="shared" si="5"/>
        <v>13</v>
      </c>
      <c r="F151" s="3">
        <v>7</v>
      </c>
    </row>
    <row r="152" spans="2:6" x14ac:dyDescent="0.25">
      <c r="B152" s="2" t="s">
        <v>586</v>
      </c>
      <c r="C152" s="2" t="s">
        <v>3</v>
      </c>
      <c r="D152" s="3">
        <v>1</v>
      </c>
      <c r="E152" s="3">
        <f t="shared" si="5"/>
        <v>13</v>
      </c>
      <c r="F152" s="3">
        <v>0</v>
      </c>
    </row>
    <row r="153" spans="2:6" x14ac:dyDescent="0.25">
      <c r="B153" s="2" t="s">
        <v>586</v>
      </c>
      <c r="C153" s="2" t="s">
        <v>517</v>
      </c>
      <c r="D153" s="3">
        <v>2</v>
      </c>
      <c r="E153" s="3">
        <f t="shared" si="5"/>
        <v>13</v>
      </c>
      <c r="F153" s="3">
        <v>17</v>
      </c>
    </row>
    <row r="154" spans="2:6" x14ac:dyDescent="0.25">
      <c r="B154" s="2" t="s">
        <v>587</v>
      </c>
      <c r="C154" s="2" t="s">
        <v>3</v>
      </c>
      <c r="D154" s="3">
        <v>1</v>
      </c>
      <c r="E154" s="3">
        <f t="shared" si="5"/>
        <v>13</v>
      </c>
      <c r="F154" s="3">
        <v>8</v>
      </c>
    </row>
    <row r="155" spans="2:6" x14ac:dyDescent="0.25">
      <c r="B155" s="2" t="s">
        <v>588</v>
      </c>
      <c r="C155" s="2" t="s">
        <v>3</v>
      </c>
      <c r="D155" s="3">
        <v>1</v>
      </c>
      <c r="E155" s="3">
        <f t="shared" si="5"/>
        <v>13</v>
      </c>
      <c r="F155" s="3">
        <v>2</v>
      </c>
    </row>
    <row r="156" spans="2:6" x14ac:dyDescent="0.25">
      <c r="B156" s="2" t="s">
        <v>248</v>
      </c>
      <c r="C156" s="2" t="s">
        <v>520</v>
      </c>
      <c r="D156" s="3">
        <v>2</v>
      </c>
      <c r="E156" s="3">
        <f t="shared" si="5"/>
        <v>13</v>
      </c>
      <c r="F156" s="3">
        <v>22</v>
      </c>
    </row>
    <row r="157" spans="2:6" x14ac:dyDescent="0.25">
      <c r="B157" s="2" t="s">
        <v>589</v>
      </c>
      <c r="C157" s="2" t="s">
        <v>3</v>
      </c>
      <c r="D157" s="3">
        <v>1</v>
      </c>
      <c r="E157" s="3">
        <f t="shared" si="5"/>
        <v>13</v>
      </c>
      <c r="F157" s="3">
        <v>0</v>
      </c>
    </row>
    <row r="158" spans="2:6" x14ac:dyDescent="0.25">
      <c r="B158" s="2" t="s">
        <v>589</v>
      </c>
      <c r="C158" s="2" t="s">
        <v>445</v>
      </c>
      <c r="D158" s="3">
        <v>2</v>
      </c>
      <c r="E158" s="3">
        <f t="shared" si="5"/>
        <v>13</v>
      </c>
      <c r="F158" s="3">
        <v>18</v>
      </c>
    </row>
    <row r="159" spans="2:6" x14ac:dyDescent="0.25">
      <c r="B159" s="2" t="s">
        <v>250</v>
      </c>
      <c r="C159" s="2" t="s">
        <v>3</v>
      </c>
      <c r="D159" s="3">
        <v>1</v>
      </c>
      <c r="E159" s="3">
        <f t="shared" si="5"/>
        <v>13</v>
      </c>
      <c r="F159" s="3">
        <v>9</v>
      </c>
    </row>
    <row r="160" spans="2:6" x14ac:dyDescent="0.25">
      <c r="B160" s="2" t="s">
        <v>590</v>
      </c>
      <c r="C160" s="2" t="s">
        <v>591</v>
      </c>
      <c r="D160" s="3">
        <v>2</v>
      </c>
      <c r="E160" s="3">
        <f t="shared" si="5"/>
        <v>13</v>
      </c>
      <c r="F160" s="3">
        <v>4</v>
      </c>
    </row>
    <row r="161" spans="2:6" x14ac:dyDescent="0.25">
      <c r="B161" s="2" t="s">
        <v>253</v>
      </c>
      <c r="C161" s="2" t="s">
        <v>592</v>
      </c>
      <c r="D161" s="3">
        <v>2</v>
      </c>
      <c r="E161" s="3">
        <f t="shared" si="5"/>
        <v>13</v>
      </c>
      <c r="F161" s="3">
        <v>9</v>
      </c>
    </row>
    <row r="162" spans="2:6" x14ac:dyDescent="0.25">
      <c r="B162" s="2" t="s">
        <v>91</v>
      </c>
      <c r="C162" s="2" t="s">
        <v>517</v>
      </c>
      <c r="D162" s="3">
        <v>2</v>
      </c>
      <c r="E162" s="3">
        <f t="shared" si="5"/>
        <v>13</v>
      </c>
      <c r="F162" s="3">
        <v>17</v>
      </c>
    </row>
    <row r="163" spans="2:6" x14ac:dyDescent="0.25">
      <c r="B163" s="2" t="s">
        <v>593</v>
      </c>
      <c r="C163" s="2" t="s">
        <v>537</v>
      </c>
      <c r="D163" s="3">
        <v>2</v>
      </c>
      <c r="E163" s="3">
        <f t="shared" si="5"/>
        <v>13</v>
      </c>
      <c r="F163" s="3">
        <v>12</v>
      </c>
    </row>
    <row r="164" spans="2:6" x14ac:dyDescent="0.25">
      <c r="B164" s="2" t="s">
        <v>594</v>
      </c>
      <c r="C164" s="2" t="s">
        <v>19</v>
      </c>
      <c r="D164" s="3">
        <v>2</v>
      </c>
      <c r="E164" s="3">
        <f t="shared" si="5"/>
        <v>13</v>
      </c>
      <c r="F164" s="3">
        <v>10</v>
      </c>
    </row>
    <row r="165" spans="2:6" x14ac:dyDescent="0.25">
      <c r="B165" s="2" t="s">
        <v>485</v>
      </c>
      <c r="C165" s="2" t="s">
        <v>3</v>
      </c>
      <c r="D165" s="3">
        <v>1</v>
      </c>
      <c r="E165" s="3">
        <f t="shared" si="5"/>
        <v>13</v>
      </c>
      <c r="F165" s="3">
        <v>8</v>
      </c>
    </row>
    <row r="166" spans="2:6" x14ac:dyDescent="0.25">
      <c r="B166" s="2" t="s">
        <v>595</v>
      </c>
      <c r="C166" s="2" t="s">
        <v>477</v>
      </c>
      <c r="D166" s="3">
        <v>2</v>
      </c>
      <c r="E166" s="3">
        <f t="shared" si="5"/>
        <v>13</v>
      </c>
      <c r="F166" s="3">
        <v>0</v>
      </c>
    </row>
    <row r="167" spans="2:6" x14ac:dyDescent="0.25">
      <c r="B167" s="2" t="s">
        <v>379</v>
      </c>
      <c r="C167" s="2" t="s">
        <v>524</v>
      </c>
      <c r="D167" s="3">
        <v>2</v>
      </c>
      <c r="E167" s="3">
        <f t="shared" si="5"/>
        <v>13</v>
      </c>
      <c r="F167" s="3">
        <v>12</v>
      </c>
    </row>
    <row r="168" spans="2:6" x14ac:dyDescent="0.25">
      <c r="B168" s="2" t="s">
        <v>379</v>
      </c>
      <c r="C168" s="2" t="s">
        <v>3</v>
      </c>
      <c r="D168" s="3">
        <v>1</v>
      </c>
      <c r="E168" s="3">
        <f t="shared" si="5"/>
        <v>13</v>
      </c>
      <c r="F168" s="3">
        <v>13</v>
      </c>
    </row>
    <row r="169" spans="2:6" x14ac:dyDescent="0.25">
      <c r="B169" s="2" t="s">
        <v>93</v>
      </c>
      <c r="C169" s="2" t="s">
        <v>3</v>
      </c>
      <c r="D169" s="3">
        <v>1</v>
      </c>
      <c r="E169" s="3">
        <f t="shared" si="5"/>
        <v>13</v>
      </c>
      <c r="F169" s="3">
        <v>2</v>
      </c>
    </row>
    <row r="170" spans="2:6" x14ac:dyDescent="0.25">
      <c r="B170" s="2" t="s">
        <v>380</v>
      </c>
      <c r="C170" s="2" t="s">
        <v>3</v>
      </c>
      <c r="D170" s="3">
        <v>1</v>
      </c>
      <c r="E170" s="3">
        <f t="shared" si="5"/>
        <v>13</v>
      </c>
      <c r="F170" s="3">
        <v>2</v>
      </c>
    </row>
    <row r="171" spans="2:6" x14ac:dyDescent="0.25">
      <c r="B171" s="2" t="s">
        <v>596</v>
      </c>
      <c r="C171" s="2" t="s">
        <v>3</v>
      </c>
      <c r="D171" s="3">
        <v>1</v>
      </c>
      <c r="E171" s="3">
        <f t="shared" si="5"/>
        <v>13</v>
      </c>
      <c r="F171" s="3">
        <v>14</v>
      </c>
    </row>
    <row r="172" spans="2:6" x14ac:dyDescent="0.25">
      <c r="B172" s="2" t="s">
        <v>596</v>
      </c>
      <c r="C172" s="2" t="s">
        <v>3</v>
      </c>
      <c r="D172" s="3">
        <v>1</v>
      </c>
      <c r="E172" s="3">
        <f t="shared" si="5"/>
        <v>13</v>
      </c>
      <c r="F172" s="3">
        <v>7</v>
      </c>
    </row>
    <row r="173" spans="2:6" x14ac:dyDescent="0.25">
      <c r="B173" s="2" t="s">
        <v>95</v>
      </c>
      <c r="C173" s="2" t="s">
        <v>527</v>
      </c>
      <c r="D173" s="3">
        <v>2</v>
      </c>
      <c r="E173" s="3">
        <f t="shared" si="5"/>
        <v>14</v>
      </c>
      <c r="F173" s="3">
        <v>17</v>
      </c>
    </row>
    <row r="174" spans="2:6" x14ac:dyDescent="0.25">
      <c r="B174" s="2" t="s">
        <v>96</v>
      </c>
      <c r="C174" s="2" t="s">
        <v>517</v>
      </c>
      <c r="D174" s="3">
        <v>2</v>
      </c>
      <c r="E174" s="3">
        <f t="shared" si="5"/>
        <v>14</v>
      </c>
      <c r="F174" s="3">
        <v>22</v>
      </c>
    </row>
    <row r="175" spans="2:6" x14ac:dyDescent="0.25">
      <c r="B175" s="2" t="s">
        <v>97</v>
      </c>
      <c r="C175" s="2" t="s">
        <v>3</v>
      </c>
      <c r="D175" s="3">
        <v>1</v>
      </c>
      <c r="E175" s="3">
        <f t="shared" si="5"/>
        <v>14</v>
      </c>
      <c r="F175" s="3">
        <v>3</v>
      </c>
    </row>
    <row r="176" spans="2:6" x14ac:dyDescent="0.25">
      <c r="B176" s="2" t="s">
        <v>382</v>
      </c>
      <c r="C176" s="2" t="s">
        <v>3</v>
      </c>
      <c r="D176" s="3">
        <v>1</v>
      </c>
      <c r="E176" s="3">
        <f t="shared" si="5"/>
        <v>14</v>
      </c>
      <c r="F176" s="3">
        <v>10</v>
      </c>
    </row>
    <row r="177" spans="2:6" x14ac:dyDescent="0.25">
      <c r="B177" s="2" t="s">
        <v>99</v>
      </c>
      <c r="C177" s="2" t="s">
        <v>522</v>
      </c>
      <c r="D177" s="3">
        <v>2</v>
      </c>
      <c r="E177" s="3">
        <f t="shared" si="5"/>
        <v>14</v>
      </c>
      <c r="F177" s="3">
        <v>20</v>
      </c>
    </row>
    <row r="178" spans="2:6" x14ac:dyDescent="0.25">
      <c r="B178" s="2" t="s">
        <v>99</v>
      </c>
      <c r="C178" s="2" t="s">
        <v>520</v>
      </c>
      <c r="D178" s="3">
        <v>2</v>
      </c>
      <c r="E178" s="3">
        <f t="shared" si="5"/>
        <v>14</v>
      </c>
      <c r="F178" s="3">
        <v>31</v>
      </c>
    </row>
    <row r="179" spans="2:6" x14ac:dyDescent="0.25">
      <c r="B179" s="2" t="s">
        <v>597</v>
      </c>
      <c r="C179" s="2" t="s">
        <v>445</v>
      </c>
      <c r="D179" s="3">
        <v>2</v>
      </c>
      <c r="E179" s="3">
        <f t="shared" si="5"/>
        <v>14</v>
      </c>
      <c r="F179" s="3">
        <v>37</v>
      </c>
    </row>
    <row r="180" spans="2:6" x14ac:dyDescent="0.25">
      <c r="B180" s="2" t="s">
        <v>598</v>
      </c>
      <c r="C180" s="2" t="s">
        <v>3</v>
      </c>
      <c r="D180" s="3">
        <v>1</v>
      </c>
      <c r="E180" s="3">
        <f t="shared" si="5"/>
        <v>14</v>
      </c>
      <c r="F180" s="3">
        <v>8</v>
      </c>
    </row>
    <row r="181" spans="2:6" x14ac:dyDescent="0.25">
      <c r="B181" s="2" t="s">
        <v>598</v>
      </c>
      <c r="C181" s="2" t="s">
        <v>520</v>
      </c>
      <c r="D181" s="3">
        <v>2</v>
      </c>
      <c r="E181" s="3">
        <f t="shared" si="5"/>
        <v>14</v>
      </c>
      <c r="F181" s="3">
        <v>22</v>
      </c>
    </row>
    <row r="182" spans="2:6" x14ac:dyDescent="0.25">
      <c r="B182" s="2" t="s">
        <v>598</v>
      </c>
      <c r="C182" s="2" t="s">
        <v>3</v>
      </c>
      <c r="D182" s="3">
        <v>1</v>
      </c>
      <c r="E182" s="3">
        <f t="shared" si="5"/>
        <v>14</v>
      </c>
      <c r="F182" s="3">
        <v>16</v>
      </c>
    </row>
    <row r="183" spans="2:6" x14ac:dyDescent="0.25">
      <c r="B183" s="2" t="s">
        <v>263</v>
      </c>
      <c r="C183" s="2" t="s">
        <v>599</v>
      </c>
      <c r="D183" s="3">
        <v>2</v>
      </c>
      <c r="E183" s="3">
        <f t="shared" si="5"/>
        <v>14</v>
      </c>
      <c r="F183" s="3">
        <v>11</v>
      </c>
    </row>
    <row r="184" spans="2:6" x14ac:dyDescent="0.25">
      <c r="B184" s="2" t="s">
        <v>384</v>
      </c>
      <c r="C184" s="2" t="s">
        <v>3</v>
      </c>
      <c r="D184" s="3">
        <v>1</v>
      </c>
      <c r="E184" s="3">
        <f t="shared" si="5"/>
        <v>14</v>
      </c>
      <c r="F184" s="3">
        <v>7</v>
      </c>
    </row>
    <row r="185" spans="2:6" x14ac:dyDescent="0.25">
      <c r="B185" s="2" t="s">
        <v>386</v>
      </c>
      <c r="C185" s="2" t="s">
        <v>3</v>
      </c>
      <c r="D185" s="3">
        <v>1</v>
      </c>
      <c r="E185" s="3">
        <f t="shared" si="5"/>
        <v>14</v>
      </c>
      <c r="F185" s="3">
        <v>4</v>
      </c>
    </row>
    <row r="186" spans="2:6" x14ac:dyDescent="0.25">
      <c r="B186" s="2" t="s">
        <v>600</v>
      </c>
      <c r="C186" s="2" t="s">
        <v>477</v>
      </c>
      <c r="D186" s="3">
        <v>2</v>
      </c>
      <c r="E186" s="3">
        <f t="shared" si="5"/>
        <v>14</v>
      </c>
      <c r="F186" s="3">
        <v>33</v>
      </c>
    </row>
    <row r="187" spans="2:6" x14ac:dyDescent="0.25">
      <c r="B187" s="2" t="s">
        <v>600</v>
      </c>
      <c r="C187" s="2" t="s">
        <v>522</v>
      </c>
      <c r="D187" s="3">
        <v>2</v>
      </c>
      <c r="E187" s="3">
        <f t="shared" si="5"/>
        <v>14</v>
      </c>
      <c r="F187" s="3">
        <v>21</v>
      </c>
    </row>
    <row r="188" spans="2:6" x14ac:dyDescent="0.25">
      <c r="B188" s="2" t="s">
        <v>102</v>
      </c>
      <c r="C188" s="2" t="s">
        <v>445</v>
      </c>
      <c r="D188" s="3">
        <v>2</v>
      </c>
      <c r="E188" s="3">
        <f t="shared" si="5"/>
        <v>14</v>
      </c>
      <c r="F188" s="3">
        <v>30</v>
      </c>
    </row>
    <row r="189" spans="2:6" x14ac:dyDescent="0.25">
      <c r="B189" s="2" t="s">
        <v>601</v>
      </c>
      <c r="C189" s="2" t="s">
        <v>531</v>
      </c>
      <c r="D189" s="3">
        <v>2</v>
      </c>
      <c r="E189" s="3">
        <f t="shared" si="5"/>
        <v>14</v>
      </c>
      <c r="F189" s="3">
        <v>24</v>
      </c>
    </row>
    <row r="190" spans="2:6" x14ac:dyDescent="0.25">
      <c r="B190" s="2" t="s">
        <v>601</v>
      </c>
      <c r="C190" s="2" t="s">
        <v>537</v>
      </c>
      <c r="D190" s="3">
        <v>2</v>
      </c>
      <c r="E190" s="3">
        <f t="shared" si="5"/>
        <v>14</v>
      </c>
      <c r="F190" s="3">
        <v>19</v>
      </c>
    </row>
    <row r="191" spans="2:6" x14ac:dyDescent="0.25">
      <c r="B191" s="2" t="s">
        <v>601</v>
      </c>
      <c r="C191" s="2" t="s">
        <v>3</v>
      </c>
      <c r="D191" s="3">
        <v>1</v>
      </c>
      <c r="E191" s="3">
        <f t="shared" si="5"/>
        <v>14</v>
      </c>
      <c r="F191" s="3">
        <v>10</v>
      </c>
    </row>
    <row r="192" spans="2:6" x14ac:dyDescent="0.25">
      <c r="B192" s="2" t="s">
        <v>602</v>
      </c>
      <c r="C192" s="2" t="s">
        <v>520</v>
      </c>
      <c r="D192" s="3">
        <v>2</v>
      </c>
      <c r="E192" s="3">
        <f t="shared" si="5"/>
        <v>14</v>
      </c>
      <c r="F192" s="3">
        <v>32</v>
      </c>
    </row>
    <row r="193" spans="2:6" x14ac:dyDescent="0.25">
      <c r="B193" s="2" t="s">
        <v>603</v>
      </c>
      <c r="C193" s="2" t="s">
        <v>445</v>
      </c>
      <c r="D193" s="3">
        <v>2</v>
      </c>
      <c r="E193" s="3">
        <f t="shared" si="5"/>
        <v>14</v>
      </c>
      <c r="F193" s="3">
        <v>9</v>
      </c>
    </row>
    <row r="194" spans="2:6" x14ac:dyDescent="0.25">
      <c r="B194" s="2" t="s">
        <v>604</v>
      </c>
      <c r="C194" s="2" t="s">
        <v>605</v>
      </c>
      <c r="D194" s="3">
        <v>2</v>
      </c>
      <c r="E194" s="3">
        <f t="shared" si="5"/>
        <v>14</v>
      </c>
      <c r="F194" s="3">
        <v>15</v>
      </c>
    </row>
    <row r="195" spans="2:6" x14ac:dyDescent="0.25">
      <c r="B195" s="2" t="s">
        <v>606</v>
      </c>
      <c r="C195" s="2" t="s">
        <v>577</v>
      </c>
      <c r="D195" s="3">
        <v>2</v>
      </c>
      <c r="E195" s="3">
        <f t="shared" ref="E195:E258" si="6">HOUR(B195)</f>
        <v>14</v>
      </c>
      <c r="F195" s="3">
        <v>17</v>
      </c>
    </row>
    <row r="196" spans="2:6" x14ac:dyDescent="0.25">
      <c r="B196" s="2" t="s">
        <v>488</v>
      </c>
      <c r="C196" s="2" t="s">
        <v>3</v>
      </c>
      <c r="D196" s="3">
        <v>1</v>
      </c>
      <c r="E196" s="3">
        <f t="shared" si="6"/>
        <v>14</v>
      </c>
      <c r="F196" s="3">
        <v>8</v>
      </c>
    </row>
    <row r="197" spans="2:6" x14ac:dyDescent="0.25">
      <c r="B197" s="2" t="s">
        <v>607</v>
      </c>
      <c r="C197" s="2" t="s">
        <v>329</v>
      </c>
      <c r="D197" s="3">
        <v>1</v>
      </c>
      <c r="E197" s="3">
        <f t="shared" si="6"/>
        <v>14</v>
      </c>
      <c r="F197" s="3">
        <v>24</v>
      </c>
    </row>
    <row r="198" spans="2:6" x14ac:dyDescent="0.25">
      <c r="B198" s="2" t="s">
        <v>608</v>
      </c>
      <c r="C198" s="2" t="s">
        <v>3</v>
      </c>
      <c r="D198" s="3">
        <v>1</v>
      </c>
      <c r="E198" s="3">
        <f t="shared" si="6"/>
        <v>14</v>
      </c>
      <c r="F198" s="3">
        <v>12</v>
      </c>
    </row>
    <row r="199" spans="2:6" x14ac:dyDescent="0.25">
      <c r="B199" s="2" t="s">
        <v>390</v>
      </c>
      <c r="C199" s="2" t="s">
        <v>3</v>
      </c>
      <c r="D199" s="3">
        <v>1</v>
      </c>
      <c r="E199" s="3">
        <f t="shared" si="6"/>
        <v>14</v>
      </c>
      <c r="F199" s="3">
        <v>0</v>
      </c>
    </row>
    <row r="200" spans="2:6" x14ac:dyDescent="0.25">
      <c r="B200" s="2" t="s">
        <v>108</v>
      </c>
      <c r="C200" s="2" t="s">
        <v>531</v>
      </c>
      <c r="D200" s="3">
        <v>2</v>
      </c>
      <c r="E200" s="3">
        <f t="shared" si="6"/>
        <v>15</v>
      </c>
      <c r="F200" s="3">
        <v>23</v>
      </c>
    </row>
    <row r="201" spans="2:6" x14ac:dyDescent="0.25">
      <c r="B201" s="2" t="s">
        <v>108</v>
      </c>
      <c r="C201" s="2" t="s">
        <v>517</v>
      </c>
      <c r="D201" s="3">
        <v>2</v>
      </c>
      <c r="E201" s="3">
        <f t="shared" si="6"/>
        <v>15</v>
      </c>
      <c r="F201" s="3">
        <v>33</v>
      </c>
    </row>
    <row r="202" spans="2:6" x14ac:dyDescent="0.25">
      <c r="B202" s="2" t="s">
        <v>609</v>
      </c>
      <c r="C202" s="2" t="s">
        <v>610</v>
      </c>
      <c r="D202" s="3">
        <v>2</v>
      </c>
      <c r="E202" s="3">
        <f t="shared" si="6"/>
        <v>15</v>
      </c>
      <c r="F202" s="3">
        <v>28</v>
      </c>
    </row>
    <row r="203" spans="2:6" x14ac:dyDescent="0.25">
      <c r="B203" s="2" t="s">
        <v>611</v>
      </c>
      <c r="C203" s="2" t="s">
        <v>520</v>
      </c>
      <c r="D203" s="3">
        <v>2</v>
      </c>
      <c r="E203" s="3">
        <f t="shared" si="6"/>
        <v>15</v>
      </c>
      <c r="F203" s="3">
        <v>11</v>
      </c>
    </row>
    <row r="204" spans="2:6" x14ac:dyDescent="0.25">
      <c r="B204" s="2" t="s">
        <v>110</v>
      </c>
      <c r="C204" s="2" t="s">
        <v>520</v>
      </c>
      <c r="D204" s="3">
        <v>2</v>
      </c>
      <c r="E204" s="3">
        <f t="shared" si="6"/>
        <v>15</v>
      </c>
      <c r="F204" s="3">
        <v>28</v>
      </c>
    </row>
    <row r="205" spans="2:6" x14ac:dyDescent="0.25">
      <c r="B205" s="2" t="s">
        <v>612</v>
      </c>
      <c r="C205" s="2" t="s">
        <v>3</v>
      </c>
      <c r="D205" s="3">
        <v>1</v>
      </c>
      <c r="E205" s="3">
        <f t="shared" si="6"/>
        <v>15</v>
      </c>
      <c r="F205" s="3">
        <v>10</v>
      </c>
    </row>
    <row r="206" spans="2:6" x14ac:dyDescent="0.25">
      <c r="B206" s="2" t="s">
        <v>612</v>
      </c>
      <c r="C206" s="2" t="s">
        <v>3</v>
      </c>
      <c r="D206" s="3">
        <v>1</v>
      </c>
      <c r="E206" s="3">
        <f t="shared" si="6"/>
        <v>15</v>
      </c>
      <c r="F206" s="3">
        <v>7</v>
      </c>
    </row>
    <row r="207" spans="2:6" x14ac:dyDescent="0.25">
      <c r="B207" s="2" t="s">
        <v>396</v>
      </c>
      <c r="C207" s="2" t="s">
        <v>3</v>
      </c>
      <c r="D207" s="3">
        <v>1</v>
      </c>
      <c r="E207" s="3">
        <f t="shared" si="6"/>
        <v>15</v>
      </c>
      <c r="F207" s="3">
        <v>5</v>
      </c>
    </row>
    <row r="208" spans="2:6" x14ac:dyDescent="0.25">
      <c r="B208" s="2" t="s">
        <v>111</v>
      </c>
      <c r="C208" s="2" t="s">
        <v>3</v>
      </c>
      <c r="D208" s="3">
        <v>1</v>
      </c>
      <c r="E208" s="3">
        <f t="shared" si="6"/>
        <v>15</v>
      </c>
      <c r="F208" s="3">
        <v>7</v>
      </c>
    </row>
    <row r="209" spans="2:6" x14ac:dyDescent="0.25">
      <c r="B209" s="2" t="s">
        <v>112</v>
      </c>
      <c r="C209" s="2" t="s">
        <v>3</v>
      </c>
      <c r="D209" s="3">
        <v>1</v>
      </c>
      <c r="E209" s="3">
        <f t="shared" si="6"/>
        <v>15</v>
      </c>
      <c r="F209" s="3">
        <v>12</v>
      </c>
    </row>
    <row r="210" spans="2:6" x14ac:dyDescent="0.25">
      <c r="B210" s="2" t="s">
        <v>613</v>
      </c>
      <c r="C210" s="2" t="s">
        <v>3</v>
      </c>
      <c r="D210" s="3">
        <v>1</v>
      </c>
      <c r="E210" s="3">
        <f t="shared" si="6"/>
        <v>15</v>
      </c>
      <c r="F210" s="3">
        <v>1</v>
      </c>
    </row>
    <row r="211" spans="2:6" x14ac:dyDescent="0.25">
      <c r="B211" s="2" t="s">
        <v>613</v>
      </c>
      <c r="C211" s="2" t="s">
        <v>3</v>
      </c>
      <c r="D211" s="3">
        <v>1</v>
      </c>
      <c r="E211" s="3">
        <f t="shared" si="6"/>
        <v>15</v>
      </c>
      <c r="F211" s="3">
        <v>11</v>
      </c>
    </row>
    <row r="212" spans="2:6" x14ac:dyDescent="0.25">
      <c r="B212" s="2" t="s">
        <v>614</v>
      </c>
      <c r="C212" s="2" t="s">
        <v>3</v>
      </c>
      <c r="D212" s="3">
        <v>1</v>
      </c>
      <c r="E212" s="3">
        <f t="shared" si="6"/>
        <v>15</v>
      </c>
      <c r="F212" s="3">
        <v>12</v>
      </c>
    </row>
    <row r="213" spans="2:6" x14ac:dyDescent="0.25">
      <c r="B213" s="2" t="s">
        <v>615</v>
      </c>
      <c r="C213" s="2" t="s">
        <v>517</v>
      </c>
      <c r="D213" s="3">
        <v>2</v>
      </c>
      <c r="E213" s="3">
        <f t="shared" si="6"/>
        <v>15</v>
      </c>
      <c r="F213" s="3">
        <v>37</v>
      </c>
    </row>
    <row r="214" spans="2:6" x14ac:dyDescent="0.25">
      <c r="B214" s="2" t="s">
        <v>116</v>
      </c>
      <c r="C214" s="2" t="s">
        <v>445</v>
      </c>
      <c r="D214" s="3">
        <v>2</v>
      </c>
      <c r="E214" s="3">
        <f t="shared" si="6"/>
        <v>15</v>
      </c>
      <c r="F214" s="3">
        <v>45</v>
      </c>
    </row>
    <row r="215" spans="2:6" x14ac:dyDescent="0.25">
      <c r="B215" s="2" t="s">
        <v>274</v>
      </c>
      <c r="C215" s="2" t="s">
        <v>3</v>
      </c>
      <c r="D215" s="3">
        <v>1</v>
      </c>
      <c r="E215" s="3">
        <f t="shared" si="6"/>
        <v>15</v>
      </c>
      <c r="F215" s="3">
        <v>1</v>
      </c>
    </row>
    <row r="216" spans="2:6" x14ac:dyDescent="0.25">
      <c r="B216" s="2" t="s">
        <v>494</v>
      </c>
      <c r="C216" s="2" t="s">
        <v>3</v>
      </c>
      <c r="D216" s="3">
        <v>1</v>
      </c>
      <c r="E216" s="3">
        <f t="shared" si="6"/>
        <v>15</v>
      </c>
      <c r="F216" s="3">
        <v>7</v>
      </c>
    </row>
    <row r="217" spans="2:6" x14ac:dyDescent="0.25">
      <c r="B217" s="2" t="s">
        <v>616</v>
      </c>
      <c r="C217" s="2" t="s">
        <v>3</v>
      </c>
      <c r="D217" s="3">
        <v>1</v>
      </c>
      <c r="E217" s="3">
        <f t="shared" si="6"/>
        <v>15</v>
      </c>
      <c r="F217" s="3">
        <v>7</v>
      </c>
    </row>
    <row r="218" spans="2:6" x14ac:dyDescent="0.25">
      <c r="B218" s="2" t="s">
        <v>397</v>
      </c>
      <c r="C218" s="2" t="s">
        <v>599</v>
      </c>
      <c r="D218" s="3">
        <v>2</v>
      </c>
      <c r="E218" s="3">
        <f t="shared" si="6"/>
        <v>15</v>
      </c>
      <c r="F218" s="3">
        <v>14</v>
      </c>
    </row>
    <row r="219" spans="2:6" x14ac:dyDescent="0.25">
      <c r="B219" s="2" t="s">
        <v>397</v>
      </c>
      <c r="C219" s="2" t="s">
        <v>477</v>
      </c>
      <c r="D219" s="3">
        <v>2</v>
      </c>
      <c r="E219" s="3">
        <f t="shared" si="6"/>
        <v>15</v>
      </c>
      <c r="F219" s="3">
        <v>4</v>
      </c>
    </row>
    <row r="220" spans="2:6" x14ac:dyDescent="0.25">
      <c r="B220" s="2" t="s">
        <v>118</v>
      </c>
      <c r="C220" s="2" t="s">
        <v>3</v>
      </c>
      <c r="D220" s="3">
        <v>1</v>
      </c>
      <c r="E220" s="3">
        <f t="shared" si="6"/>
        <v>15</v>
      </c>
      <c r="F220" s="3">
        <v>15</v>
      </c>
    </row>
    <row r="221" spans="2:6" x14ac:dyDescent="0.25">
      <c r="B221" s="2" t="s">
        <v>495</v>
      </c>
      <c r="C221" s="2" t="s">
        <v>520</v>
      </c>
      <c r="D221" s="3">
        <v>2</v>
      </c>
      <c r="E221" s="3">
        <f t="shared" si="6"/>
        <v>15</v>
      </c>
      <c r="F221" s="3">
        <v>16</v>
      </c>
    </row>
    <row r="222" spans="2:6" x14ac:dyDescent="0.25">
      <c r="B222" s="2" t="s">
        <v>617</v>
      </c>
      <c r="C222" s="2" t="s">
        <v>537</v>
      </c>
      <c r="D222" s="3">
        <v>2</v>
      </c>
      <c r="E222" s="3">
        <f t="shared" si="6"/>
        <v>16</v>
      </c>
      <c r="F222" s="3">
        <v>20</v>
      </c>
    </row>
    <row r="223" spans="2:6" x14ac:dyDescent="0.25">
      <c r="B223" s="2" t="s">
        <v>399</v>
      </c>
      <c r="C223" s="2" t="s">
        <v>522</v>
      </c>
      <c r="D223" s="3">
        <v>2</v>
      </c>
      <c r="E223" s="3">
        <f t="shared" si="6"/>
        <v>16</v>
      </c>
      <c r="F223" s="3">
        <v>3</v>
      </c>
    </row>
    <row r="224" spans="2:6" x14ac:dyDescent="0.25">
      <c r="B224" s="2" t="s">
        <v>399</v>
      </c>
      <c r="C224" s="2" t="s">
        <v>517</v>
      </c>
      <c r="D224" s="3">
        <v>2</v>
      </c>
      <c r="E224" s="3">
        <f t="shared" si="6"/>
        <v>16</v>
      </c>
      <c r="F224" s="3">
        <v>14</v>
      </c>
    </row>
    <row r="225" spans="2:6" x14ac:dyDescent="0.25">
      <c r="B225" s="2" t="s">
        <v>123</v>
      </c>
      <c r="C225" s="2" t="s">
        <v>55</v>
      </c>
      <c r="D225" s="3">
        <v>2</v>
      </c>
      <c r="E225" s="3">
        <f t="shared" si="6"/>
        <v>16</v>
      </c>
      <c r="F225" s="3">
        <v>15</v>
      </c>
    </row>
    <row r="226" spans="2:6" x14ac:dyDescent="0.25">
      <c r="B226" s="2" t="s">
        <v>124</v>
      </c>
      <c r="C226" s="2" t="s">
        <v>3</v>
      </c>
      <c r="D226" s="3">
        <v>1</v>
      </c>
      <c r="E226" s="3">
        <f t="shared" si="6"/>
        <v>16</v>
      </c>
      <c r="F226" s="3">
        <v>10</v>
      </c>
    </row>
    <row r="227" spans="2:6" x14ac:dyDescent="0.25">
      <c r="B227" s="2" t="s">
        <v>279</v>
      </c>
      <c r="C227" s="2" t="s">
        <v>3</v>
      </c>
      <c r="D227" s="3">
        <v>1</v>
      </c>
      <c r="E227" s="3">
        <f t="shared" si="6"/>
        <v>16</v>
      </c>
      <c r="F227" s="3">
        <v>5</v>
      </c>
    </row>
    <row r="228" spans="2:6" x14ac:dyDescent="0.25">
      <c r="B228" s="2" t="s">
        <v>618</v>
      </c>
      <c r="C228" s="2" t="s">
        <v>3</v>
      </c>
      <c r="D228" s="3">
        <v>1</v>
      </c>
      <c r="E228" s="3">
        <f t="shared" si="6"/>
        <v>16</v>
      </c>
      <c r="F228" s="3">
        <v>2</v>
      </c>
    </row>
    <row r="229" spans="2:6" x14ac:dyDescent="0.25">
      <c r="B229" s="2" t="s">
        <v>400</v>
      </c>
      <c r="C229" s="2" t="s">
        <v>445</v>
      </c>
      <c r="D229" s="3">
        <v>2</v>
      </c>
      <c r="E229" s="3">
        <f t="shared" si="6"/>
        <v>16</v>
      </c>
      <c r="F229" s="3">
        <v>13</v>
      </c>
    </row>
    <row r="230" spans="2:6" x14ac:dyDescent="0.25">
      <c r="B230" s="2" t="s">
        <v>402</v>
      </c>
      <c r="C230" s="2" t="s">
        <v>47</v>
      </c>
      <c r="D230" s="3">
        <v>2</v>
      </c>
      <c r="E230" s="3">
        <f t="shared" si="6"/>
        <v>16</v>
      </c>
      <c r="F230" s="3">
        <v>14</v>
      </c>
    </row>
    <row r="231" spans="2:6" x14ac:dyDescent="0.25">
      <c r="B231" s="2" t="s">
        <v>619</v>
      </c>
      <c r="C231" s="2" t="s">
        <v>517</v>
      </c>
      <c r="D231" s="3">
        <v>2</v>
      </c>
      <c r="E231" s="3">
        <f t="shared" si="6"/>
        <v>16</v>
      </c>
      <c r="F231" s="3">
        <v>10</v>
      </c>
    </row>
    <row r="232" spans="2:6" x14ac:dyDescent="0.25">
      <c r="B232" s="2" t="s">
        <v>500</v>
      </c>
      <c r="C232" s="2" t="s">
        <v>520</v>
      </c>
      <c r="D232" s="3">
        <v>2</v>
      </c>
      <c r="E232" s="3">
        <f t="shared" si="6"/>
        <v>16</v>
      </c>
      <c r="F232" s="3">
        <v>15</v>
      </c>
    </row>
    <row r="233" spans="2:6" x14ac:dyDescent="0.25">
      <c r="B233" s="2" t="s">
        <v>500</v>
      </c>
      <c r="C233" s="2" t="s">
        <v>3</v>
      </c>
      <c r="D233" s="3">
        <v>1</v>
      </c>
      <c r="E233" s="3">
        <f t="shared" si="6"/>
        <v>16</v>
      </c>
      <c r="F233" s="3">
        <v>7</v>
      </c>
    </row>
    <row r="234" spans="2:6" x14ac:dyDescent="0.25">
      <c r="B234" s="2" t="s">
        <v>501</v>
      </c>
      <c r="C234" s="2" t="s">
        <v>477</v>
      </c>
      <c r="D234" s="3">
        <v>2</v>
      </c>
      <c r="E234" s="3">
        <f t="shared" si="6"/>
        <v>16</v>
      </c>
      <c r="F234" s="3">
        <v>12</v>
      </c>
    </row>
    <row r="235" spans="2:6" x14ac:dyDescent="0.25">
      <c r="B235" s="2" t="s">
        <v>403</v>
      </c>
      <c r="C235" s="2" t="s">
        <v>3</v>
      </c>
      <c r="D235" s="3">
        <v>1</v>
      </c>
      <c r="E235" s="3">
        <f t="shared" si="6"/>
        <v>16</v>
      </c>
      <c r="F235" s="3">
        <v>6</v>
      </c>
    </row>
    <row r="236" spans="2:6" x14ac:dyDescent="0.25">
      <c r="B236" s="2" t="s">
        <v>620</v>
      </c>
      <c r="C236" s="2" t="s">
        <v>531</v>
      </c>
      <c r="D236" s="3">
        <v>2</v>
      </c>
      <c r="E236" s="3">
        <f t="shared" si="6"/>
        <v>16</v>
      </c>
      <c r="F236" s="3">
        <v>28</v>
      </c>
    </row>
    <row r="237" spans="2:6" x14ac:dyDescent="0.25">
      <c r="B237" s="2" t="s">
        <v>127</v>
      </c>
      <c r="C237" s="2" t="s">
        <v>522</v>
      </c>
      <c r="D237" s="3">
        <v>2</v>
      </c>
      <c r="E237" s="3">
        <f t="shared" si="6"/>
        <v>16</v>
      </c>
      <c r="F237" s="3">
        <v>17</v>
      </c>
    </row>
    <row r="238" spans="2:6" x14ac:dyDescent="0.25">
      <c r="B238" s="2" t="s">
        <v>621</v>
      </c>
      <c r="C238" s="2" t="s">
        <v>3</v>
      </c>
      <c r="D238" s="3">
        <v>1</v>
      </c>
      <c r="E238" s="3">
        <f t="shared" si="6"/>
        <v>17</v>
      </c>
      <c r="F238" s="3">
        <v>20</v>
      </c>
    </row>
    <row r="239" spans="2:6" x14ac:dyDescent="0.25">
      <c r="B239" s="2" t="s">
        <v>130</v>
      </c>
      <c r="C239" s="2" t="s">
        <v>517</v>
      </c>
      <c r="D239" s="3">
        <v>2</v>
      </c>
      <c r="E239" s="3">
        <f t="shared" si="6"/>
        <v>17</v>
      </c>
      <c r="F239" s="3">
        <v>17</v>
      </c>
    </row>
    <row r="240" spans="2:6" x14ac:dyDescent="0.25">
      <c r="B240" s="2" t="s">
        <v>622</v>
      </c>
      <c r="C240" s="2" t="s">
        <v>520</v>
      </c>
      <c r="D240" s="3">
        <v>2</v>
      </c>
      <c r="E240" s="3">
        <f t="shared" si="6"/>
        <v>17</v>
      </c>
      <c r="F240" s="3">
        <v>19</v>
      </c>
    </row>
    <row r="241" spans="2:6" x14ac:dyDescent="0.25">
      <c r="B241" s="2" t="s">
        <v>504</v>
      </c>
      <c r="C241" s="2" t="s">
        <v>545</v>
      </c>
      <c r="D241" s="3">
        <v>2</v>
      </c>
      <c r="E241" s="3">
        <f t="shared" si="6"/>
        <v>17</v>
      </c>
      <c r="F241" s="3">
        <v>24</v>
      </c>
    </row>
    <row r="242" spans="2:6" x14ac:dyDescent="0.25">
      <c r="B242" s="2" t="s">
        <v>405</v>
      </c>
      <c r="C242" s="2" t="s">
        <v>3</v>
      </c>
      <c r="D242" s="3">
        <v>1</v>
      </c>
      <c r="E242" s="3">
        <f t="shared" si="6"/>
        <v>17</v>
      </c>
      <c r="F242" s="3">
        <v>5</v>
      </c>
    </row>
    <row r="243" spans="2:6" x14ac:dyDescent="0.25">
      <c r="B243" s="2" t="s">
        <v>133</v>
      </c>
      <c r="C243" s="2" t="s">
        <v>3</v>
      </c>
      <c r="D243" s="3">
        <v>1</v>
      </c>
      <c r="E243" s="3">
        <f t="shared" si="6"/>
        <v>17</v>
      </c>
      <c r="F243" s="3">
        <v>8</v>
      </c>
    </row>
    <row r="244" spans="2:6" x14ac:dyDescent="0.25">
      <c r="B244" s="2" t="s">
        <v>406</v>
      </c>
      <c r="C244" s="2" t="s">
        <v>445</v>
      </c>
      <c r="D244" s="3">
        <v>2</v>
      </c>
      <c r="E244" s="3">
        <f t="shared" si="6"/>
        <v>17</v>
      </c>
      <c r="F244" s="3">
        <v>21</v>
      </c>
    </row>
    <row r="245" spans="2:6" x14ac:dyDescent="0.25">
      <c r="B245" s="2" t="s">
        <v>406</v>
      </c>
      <c r="C245" s="2" t="s">
        <v>3</v>
      </c>
      <c r="D245" s="3">
        <v>1</v>
      </c>
      <c r="E245" s="3">
        <f t="shared" si="6"/>
        <v>17</v>
      </c>
      <c r="F245" s="3">
        <v>5</v>
      </c>
    </row>
    <row r="246" spans="2:6" x14ac:dyDescent="0.25">
      <c r="B246" s="2" t="s">
        <v>623</v>
      </c>
      <c r="C246" s="2" t="s">
        <v>517</v>
      </c>
      <c r="D246" s="3">
        <v>2</v>
      </c>
      <c r="E246" s="3">
        <f t="shared" si="6"/>
        <v>17</v>
      </c>
      <c r="F246" s="3">
        <v>10</v>
      </c>
    </row>
    <row r="247" spans="2:6" x14ac:dyDescent="0.25">
      <c r="B247" s="2" t="s">
        <v>624</v>
      </c>
      <c r="C247" s="2" t="s">
        <v>3</v>
      </c>
      <c r="D247" s="3">
        <v>1</v>
      </c>
      <c r="E247" s="3">
        <f t="shared" si="6"/>
        <v>17</v>
      </c>
      <c r="F247" s="3">
        <v>3</v>
      </c>
    </row>
    <row r="248" spans="2:6" x14ac:dyDescent="0.25">
      <c r="B248" s="2" t="s">
        <v>292</v>
      </c>
      <c r="C248" s="2" t="s">
        <v>55</v>
      </c>
      <c r="D248" s="3">
        <v>2</v>
      </c>
      <c r="E248" s="3">
        <f t="shared" si="6"/>
        <v>17</v>
      </c>
      <c r="F248" s="3">
        <v>17</v>
      </c>
    </row>
    <row r="249" spans="2:6" x14ac:dyDescent="0.25">
      <c r="B249" s="2" t="s">
        <v>625</v>
      </c>
      <c r="C249" s="2" t="s">
        <v>520</v>
      </c>
      <c r="D249" s="3">
        <v>2</v>
      </c>
      <c r="E249" s="3">
        <f t="shared" si="6"/>
        <v>18</v>
      </c>
      <c r="F249" s="3">
        <v>6</v>
      </c>
    </row>
    <row r="250" spans="2:6" x14ac:dyDescent="0.25">
      <c r="B250" s="2" t="s">
        <v>138</v>
      </c>
      <c r="C250" s="2" t="s">
        <v>3</v>
      </c>
      <c r="D250" s="3">
        <v>1</v>
      </c>
      <c r="E250" s="3">
        <f t="shared" si="6"/>
        <v>18</v>
      </c>
      <c r="F250" s="3">
        <v>5</v>
      </c>
    </row>
    <row r="251" spans="2:6" x14ac:dyDescent="0.25">
      <c r="B251" s="2" t="s">
        <v>626</v>
      </c>
      <c r="C251" s="2" t="s">
        <v>3</v>
      </c>
      <c r="D251" s="3">
        <v>1</v>
      </c>
      <c r="E251" s="3">
        <f t="shared" si="6"/>
        <v>18</v>
      </c>
      <c r="F251" s="3">
        <v>10</v>
      </c>
    </row>
    <row r="252" spans="2:6" x14ac:dyDescent="0.25">
      <c r="B252" s="2" t="s">
        <v>626</v>
      </c>
      <c r="C252" s="2" t="s">
        <v>445</v>
      </c>
      <c r="D252" s="3">
        <v>2</v>
      </c>
      <c r="E252" s="3">
        <f t="shared" si="6"/>
        <v>18</v>
      </c>
      <c r="F252" s="3">
        <v>8</v>
      </c>
    </row>
    <row r="253" spans="2:6" x14ac:dyDescent="0.25">
      <c r="B253" s="2" t="s">
        <v>627</v>
      </c>
      <c r="C253" s="2" t="s">
        <v>3</v>
      </c>
      <c r="D253" s="3">
        <v>1</v>
      </c>
      <c r="E253" s="3">
        <f t="shared" si="6"/>
        <v>18</v>
      </c>
      <c r="F253" s="3">
        <v>7</v>
      </c>
    </row>
    <row r="254" spans="2:6" x14ac:dyDescent="0.25">
      <c r="B254" s="2" t="s">
        <v>411</v>
      </c>
      <c r="C254" s="2" t="s">
        <v>3</v>
      </c>
      <c r="D254" s="3">
        <v>1</v>
      </c>
      <c r="E254" s="3">
        <f t="shared" si="6"/>
        <v>18</v>
      </c>
      <c r="F254" s="3">
        <v>6</v>
      </c>
    </row>
    <row r="255" spans="2:6" x14ac:dyDescent="0.25">
      <c r="B255" s="2" t="s">
        <v>628</v>
      </c>
      <c r="C255" s="2" t="s">
        <v>3</v>
      </c>
      <c r="D255" s="3">
        <v>1</v>
      </c>
      <c r="E255" s="3">
        <f t="shared" si="6"/>
        <v>18</v>
      </c>
      <c r="F255" s="3">
        <v>15</v>
      </c>
    </row>
    <row r="256" spans="2:6" x14ac:dyDescent="0.25">
      <c r="B256" s="2" t="s">
        <v>629</v>
      </c>
      <c r="C256" s="2" t="s">
        <v>445</v>
      </c>
      <c r="D256" s="3">
        <v>2</v>
      </c>
      <c r="E256" s="3">
        <f t="shared" si="6"/>
        <v>18</v>
      </c>
      <c r="F256" s="3">
        <v>13</v>
      </c>
    </row>
    <row r="257" spans="2:6" x14ac:dyDescent="0.25">
      <c r="B257" s="2" t="s">
        <v>509</v>
      </c>
      <c r="C257" s="2" t="s">
        <v>520</v>
      </c>
      <c r="D257" s="3">
        <v>2</v>
      </c>
      <c r="E257" s="3">
        <f t="shared" si="6"/>
        <v>18</v>
      </c>
      <c r="F257" s="3">
        <v>12</v>
      </c>
    </row>
    <row r="258" spans="2:6" x14ac:dyDescent="0.25">
      <c r="B258" s="2" t="s">
        <v>630</v>
      </c>
      <c r="C258" s="2" t="s">
        <v>477</v>
      </c>
      <c r="D258" s="3">
        <v>2</v>
      </c>
      <c r="E258" s="3">
        <f t="shared" si="6"/>
        <v>18</v>
      </c>
      <c r="F258" s="3">
        <v>10</v>
      </c>
    </row>
    <row r="259" spans="2:6" x14ac:dyDescent="0.25">
      <c r="B259" s="2" t="s">
        <v>412</v>
      </c>
      <c r="C259" s="2" t="s">
        <v>517</v>
      </c>
      <c r="D259" s="3">
        <v>2</v>
      </c>
      <c r="E259" s="3">
        <f t="shared" ref="E259:E294" si="7">HOUR(B259)</f>
        <v>18</v>
      </c>
      <c r="F259" s="3">
        <v>11</v>
      </c>
    </row>
    <row r="260" spans="2:6" x14ac:dyDescent="0.25">
      <c r="B260" s="2" t="s">
        <v>631</v>
      </c>
      <c r="C260" s="2" t="s">
        <v>3</v>
      </c>
      <c r="D260" s="3">
        <v>1</v>
      </c>
      <c r="E260" s="3">
        <f t="shared" si="7"/>
        <v>18</v>
      </c>
      <c r="F260" s="3">
        <v>9</v>
      </c>
    </row>
    <row r="261" spans="2:6" x14ac:dyDescent="0.25">
      <c r="B261" s="2" t="s">
        <v>632</v>
      </c>
      <c r="C261" s="2" t="s">
        <v>524</v>
      </c>
      <c r="D261" s="3">
        <v>2</v>
      </c>
      <c r="E261" s="3">
        <f t="shared" si="7"/>
        <v>18</v>
      </c>
      <c r="F261" s="3">
        <v>5</v>
      </c>
    </row>
    <row r="262" spans="2:6" x14ac:dyDescent="0.25">
      <c r="B262" s="2" t="s">
        <v>415</v>
      </c>
      <c r="C262" s="2" t="s">
        <v>522</v>
      </c>
      <c r="D262" s="3">
        <v>2</v>
      </c>
      <c r="E262" s="3">
        <f t="shared" si="7"/>
        <v>18</v>
      </c>
      <c r="F262" s="3">
        <v>9</v>
      </c>
    </row>
    <row r="263" spans="2:6" x14ac:dyDescent="0.25">
      <c r="B263" s="2" t="s">
        <v>633</v>
      </c>
      <c r="C263" s="2" t="s">
        <v>531</v>
      </c>
      <c r="D263" s="3">
        <v>2</v>
      </c>
      <c r="E263" s="3">
        <f t="shared" si="7"/>
        <v>18</v>
      </c>
      <c r="F263" s="3">
        <v>21</v>
      </c>
    </row>
    <row r="264" spans="2:6" x14ac:dyDescent="0.25">
      <c r="B264" s="2" t="s">
        <v>143</v>
      </c>
      <c r="C264" s="2" t="s">
        <v>517</v>
      </c>
      <c r="D264" s="3">
        <v>2</v>
      </c>
      <c r="E264" s="3">
        <f t="shared" si="7"/>
        <v>19</v>
      </c>
      <c r="F264" s="3">
        <v>4</v>
      </c>
    </row>
    <row r="265" spans="2:6" x14ac:dyDescent="0.25">
      <c r="B265" s="2" t="s">
        <v>634</v>
      </c>
      <c r="C265" s="2" t="s">
        <v>3</v>
      </c>
      <c r="D265" s="3">
        <v>1</v>
      </c>
      <c r="E265" s="3">
        <f t="shared" si="7"/>
        <v>19</v>
      </c>
      <c r="F265" s="3">
        <v>3</v>
      </c>
    </row>
    <row r="266" spans="2:6" x14ac:dyDescent="0.25">
      <c r="B266" s="2" t="s">
        <v>635</v>
      </c>
      <c r="C266" s="2" t="s">
        <v>55</v>
      </c>
      <c r="D266" s="3">
        <v>2</v>
      </c>
      <c r="E266" s="3">
        <f t="shared" si="7"/>
        <v>19</v>
      </c>
      <c r="F266" s="3">
        <v>6</v>
      </c>
    </row>
    <row r="267" spans="2:6" x14ac:dyDescent="0.25">
      <c r="B267" s="2" t="s">
        <v>636</v>
      </c>
      <c r="C267" s="2" t="s">
        <v>3</v>
      </c>
      <c r="D267" s="3">
        <v>1</v>
      </c>
      <c r="E267" s="3">
        <f t="shared" si="7"/>
        <v>19</v>
      </c>
      <c r="F267" s="3">
        <v>5</v>
      </c>
    </row>
    <row r="268" spans="2:6" x14ac:dyDescent="0.25">
      <c r="B268" s="2" t="s">
        <v>416</v>
      </c>
      <c r="C268" s="2" t="s">
        <v>3</v>
      </c>
      <c r="D268" s="3">
        <v>1</v>
      </c>
      <c r="E268" s="3">
        <f t="shared" si="7"/>
        <v>19</v>
      </c>
      <c r="F268" s="3">
        <v>5</v>
      </c>
    </row>
    <row r="269" spans="2:6" x14ac:dyDescent="0.25">
      <c r="B269" s="2" t="s">
        <v>417</v>
      </c>
      <c r="C269" s="2" t="s">
        <v>3</v>
      </c>
      <c r="D269" s="3">
        <v>1</v>
      </c>
      <c r="E269" s="3">
        <f t="shared" si="7"/>
        <v>19</v>
      </c>
      <c r="F269" s="3">
        <v>1</v>
      </c>
    </row>
    <row r="270" spans="2:6" x14ac:dyDescent="0.25">
      <c r="B270" s="2" t="s">
        <v>637</v>
      </c>
      <c r="C270" s="2" t="s">
        <v>520</v>
      </c>
      <c r="D270" s="3">
        <v>2</v>
      </c>
      <c r="E270" s="3">
        <f t="shared" si="7"/>
        <v>19</v>
      </c>
      <c r="F270" s="3">
        <v>7</v>
      </c>
    </row>
    <row r="271" spans="2:6" x14ac:dyDescent="0.25">
      <c r="B271" s="2" t="s">
        <v>638</v>
      </c>
      <c r="C271" s="2" t="s">
        <v>517</v>
      </c>
      <c r="D271" s="3">
        <v>2</v>
      </c>
      <c r="E271" s="3">
        <f t="shared" si="7"/>
        <v>19</v>
      </c>
      <c r="F271" s="3">
        <v>16</v>
      </c>
    </row>
    <row r="272" spans="2:6" x14ac:dyDescent="0.25">
      <c r="B272" s="2" t="s">
        <v>639</v>
      </c>
      <c r="C272" s="2" t="s">
        <v>3</v>
      </c>
      <c r="D272" s="3">
        <v>1</v>
      </c>
      <c r="E272" s="3">
        <f t="shared" si="7"/>
        <v>19</v>
      </c>
      <c r="F272" s="3">
        <v>3</v>
      </c>
    </row>
    <row r="273" spans="2:6" x14ac:dyDescent="0.25">
      <c r="B273" s="2" t="s">
        <v>640</v>
      </c>
      <c r="C273" s="2" t="s">
        <v>3</v>
      </c>
      <c r="D273" s="3">
        <v>1</v>
      </c>
      <c r="E273" s="3">
        <f t="shared" si="7"/>
        <v>19</v>
      </c>
      <c r="F273" s="3">
        <v>6</v>
      </c>
    </row>
    <row r="274" spans="2:6" x14ac:dyDescent="0.25">
      <c r="B274" s="2" t="s">
        <v>641</v>
      </c>
      <c r="C274" s="2" t="s">
        <v>445</v>
      </c>
      <c r="D274" s="3">
        <v>2</v>
      </c>
      <c r="E274" s="3">
        <f t="shared" si="7"/>
        <v>19</v>
      </c>
      <c r="F274" s="3">
        <v>9</v>
      </c>
    </row>
    <row r="275" spans="2:6" x14ac:dyDescent="0.25">
      <c r="B275" s="2" t="s">
        <v>642</v>
      </c>
      <c r="C275" s="2" t="s">
        <v>520</v>
      </c>
      <c r="D275" s="3">
        <v>2</v>
      </c>
      <c r="E275" s="3">
        <f t="shared" si="7"/>
        <v>20</v>
      </c>
      <c r="F275" s="3">
        <v>6</v>
      </c>
    </row>
    <row r="276" spans="2:6" x14ac:dyDescent="0.25">
      <c r="B276" s="2" t="s">
        <v>421</v>
      </c>
      <c r="C276" s="2" t="s">
        <v>3</v>
      </c>
      <c r="D276" s="3">
        <v>1</v>
      </c>
      <c r="E276" s="3">
        <f t="shared" si="7"/>
        <v>20</v>
      </c>
      <c r="F276" s="3">
        <v>10</v>
      </c>
    </row>
    <row r="277" spans="2:6" x14ac:dyDescent="0.25">
      <c r="B277" s="2" t="s">
        <v>643</v>
      </c>
      <c r="C277" s="2" t="s">
        <v>477</v>
      </c>
      <c r="D277" s="3">
        <v>2</v>
      </c>
      <c r="E277" s="3">
        <f t="shared" si="7"/>
        <v>20</v>
      </c>
      <c r="F277" s="3">
        <v>3</v>
      </c>
    </row>
    <row r="278" spans="2:6" x14ac:dyDescent="0.25">
      <c r="B278" s="2" t="s">
        <v>644</v>
      </c>
      <c r="C278" s="2" t="s">
        <v>3</v>
      </c>
      <c r="D278" s="3">
        <v>1</v>
      </c>
      <c r="E278" s="3">
        <f t="shared" si="7"/>
        <v>20</v>
      </c>
      <c r="F278" s="3">
        <v>6</v>
      </c>
    </row>
    <row r="279" spans="2:6" x14ac:dyDescent="0.25">
      <c r="B279" s="2" t="s">
        <v>645</v>
      </c>
      <c r="C279" s="2" t="s">
        <v>517</v>
      </c>
      <c r="D279" s="3">
        <v>2</v>
      </c>
      <c r="E279" s="3">
        <f t="shared" si="7"/>
        <v>20</v>
      </c>
      <c r="F279" s="3">
        <v>11</v>
      </c>
    </row>
    <row r="280" spans="2:6" x14ac:dyDescent="0.25">
      <c r="B280" s="2" t="s">
        <v>646</v>
      </c>
      <c r="C280" s="2" t="s">
        <v>531</v>
      </c>
      <c r="D280" s="3">
        <v>2</v>
      </c>
      <c r="E280" s="3">
        <f t="shared" si="7"/>
        <v>20</v>
      </c>
      <c r="F280" s="3">
        <v>12</v>
      </c>
    </row>
    <row r="281" spans="2:6" x14ac:dyDescent="0.25">
      <c r="B281" s="2" t="s">
        <v>647</v>
      </c>
      <c r="C281" s="2" t="s">
        <v>3</v>
      </c>
      <c r="D281" s="3">
        <v>1</v>
      </c>
      <c r="E281" s="3">
        <f t="shared" si="7"/>
        <v>20</v>
      </c>
      <c r="F281" s="3">
        <v>9</v>
      </c>
    </row>
    <row r="282" spans="2:6" x14ac:dyDescent="0.25">
      <c r="B282" s="2" t="s">
        <v>514</v>
      </c>
      <c r="C282" s="2" t="s">
        <v>3</v>
      </c>
      <c r="D282" s="3">
        <v>1</v>
      </c>
      <c r="E282" s="3">
        <f t="shared" si="7"/>
        <v>21</v>
      </c>
      <c r="F282" s="3">
        <v>1</v>
      </c>
    </row>
    <row r="283" spans="2:6" x14ac:dyDescent="0.25">
      <c r="B283" s="2" t="s">
        <v>154</v>
      </c>
      <c r="C283" s="2" t="s">
        <v>445</v>
      </c>
      <c r="D283" s="3">
        <v>2</v>
      </c>
      <c r="E283" s="3">
        <f t="shared" si="7"/>
        <v>21</v>
      </c>
      <c r="F283" s="3">
        <v>2</v>
      </c>
    </row>
    <row r="284" spans="2:6" x14ac:dyDescent="0.25">
      <c r="B284" s="2" t="s">
        <v>425</v>
      </c>
      <c r="C284" s="2" t="s">
        <v>3</v>
      </c>
      <c r="D284" s="3">
        <v>1</v>
      </c>
      <c r="E284" s="3">
        <f t="shared" si="7"/>
        <v>21</v>
      </c>
      <c r="F284" s="3">
        <v>5</v>
      </c>
    </row>
    <row r="285" spans="2:6" x14ac:dyDescent="0.25">
      <c r="B285" s="2" t="s">
        <v>648</v>
      </c>
      <c r="C285" s="2" t="s">
        <v>47</v>
      </c>
      <c r="D285" s="3">
        <v>2</v>
      </c>
      <c r="E285" s="3">
        <f t="shared" si="7"/>
        <v>21</v>
      </c>
      <c r="F285" s="3">
        <v>3</v>
      </c>
    </row>
    <row r="286" spans="2:6" x14ac:dyDescent="0.25">
      <c r="B286" s="2" t="s">
        <v>649</v>
      </c>
      <c r="C286" s="2" t="s">
        <v>517</v>
      </c>
      <c r="D286" s="3">
        <v>2</v>
      </c>
      <c r="E286" s="3">
        <f t="shared" si="7"/>
        <v>21</v>
      </c>
      <c r="F286" s="3">
        <v>7</v>
      </c>
    </row>
    <row r="287" spans="2:6" x14ac:dyDescent="0.25">
      <c r="B287" s="2" t="s">
        <v>650</v>
      </c>
      <c r="C287" s="2" t="s">
        <v>445</v>
      </c>
      <c r="D287" s="3">
        <v>2</v>
      </c>
      <c r="E287" s="3">
        <f t="shared" si="7"/>
        <v>21</v>
      </c>
      <c r="F287" s="3">
        <v>9</v>
      </c>
    </row>
    <row r="288" spans="2:6" x14ac:dyDescent="0.25">
      <c r="B288" s="2" t="s">
        <v>651</v>
      </c>
      <c r="C288" s="2" t="s">
        <v>3</v>
      </c>
      <c r="D288" s="3">
        <v>1</v>
      </c>
      <c r="E288" s="3">
        <f t="shared" si="7"/>
        <v>22</v>
      </c>
      <c r="F288" s="3">
        <v>5</v>
      </c>
    </row>
    <row r="289" spans="2:6" x14ac:dyDescent="0.25">
      <c r="B289" s="2" t="s">
        <v>312</v>
      </c>
      <c r="C289" s="2" t="s">
        <v>3</v>
      </c>
      <c r="D289" s="3">
        <v>1</v>
      </c>
      <c r="E289" s="3">
        <f t="shared" si="7"/>
        <v>22</v>
      </c>
      <c r="F289" s="3">
        <v>1</v>
      </c>
    </row>
    <row r="290" spans="2:6" x14ac:dyDescent="0.25">
      <c r="B290" s="2" t="s">
        <v>427</v>
      </c>
      <c r="C290" s="2" t="s">
        <v>652</v>
      </c>
      <c r="D290" s="3">
        <v>2</v>
      </c>
      <c r="E290" s="3">
        <f t="shared" si="7"/>
        <v>22</v>
      </c>
      <c r="F290" s="3">
        <v>6</v>
      </c>
    </row>
    <row r="291" spans="2:6" x14ac:dyDescent="0.25">
      <c r="B291" s="2" t="s">
        <v>653</v>
      </c>
      <c r="C291" s="2" t="s">
        <v>477</v>
      </c>
      <c r="D291" s="3">
        <v>2</v>
      </c>
      <c r="E291" s="3">
        <f t="shared" si="7"/>
        <v>22</v>
      </c>
      <c r="F291" s="3">
        <v>0</v>
      </c>
    </row>
    <row r="292" spans="2:6" x14ac:dyDescent="0.25">
      <c r="B292" s="2" t="s">
        <v>654</v>
      </c>
      <c r="C292" s="2" t="s">
        <v>522</v>
      </c>
      <c r="D292" s="3">
        <v>2</v>
      </c>
      <c r="E292" s="3">
        <f t="shared" si="7"/>
        <v>22</v>
      </c>
      <c r="F292" s="3">
        <v>7</v>
      </c>
    </row>
    <row r="293" spans="2:6" x14ac:dyDescent="0.25">
      <c r="B293" s="2" t="s">
        <v>655</v>
      </c>
      <c r="C293" s="2" t="s">
        <v>445</v>
      </c>
      <c r="D293" s="3">
        <v>2</v>
      </c>
      <c r="E293" s="3">
        <f t="shared" si="7"/>
        <v>22</v>
      </c>
      <c r="F293" s="3">
        <v>6</v>
      </c>
    </row>
    <row r="294" spans="2:6" x14ac:dyDescent="0.25">
      <c r="B294" s="2" t="s">
        <v>656</v>
      </c>
      <c r="C294" s="2" t="s">
        <v>3</v>
      </c>
      <c r="D294" s="3">
        <v>1</v>
      </c>
      <c r="E294" s="3">
        <f t="shared" si="7"/>
        <v>23</v>
      </c>
      <c r="F294" s="3">
        <v>0</v>
      </c>
    </row>
  </sheetData>
  <mergeCells count="3">
    <mergeCell ref="K2:L2"/>
    <mergeCell ref="M2:N2"/>
    <mergeCell ref="H2:H3"/>
  </mergeCells>
  <conditionalFormatting sqref="M4:N27">
    <cfRule type="colorScale" priority="1">
      <colorScale>
        <cfvo type="min"/>
        <cfvo type="max"/>
        <color rgb="FFFCFCFF"/>
        <color rgb="FF63BE7B"/>
      </colorScale>
    </cfRule>
  </conditionalFormatting>
  <conditionalFormatting sqref="I4:J27">
    <cfRule type="colorScale" priority="2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1E3B2-EA3E-45A1-ADB4-93D7D040E976}">
  <dimension ref="B2:H8"/>
  <sheetViews>
    <sheetView workbookViewId="0">
      <selection activeCell="E16" sqref="E16"/>
    </sheetView>
  </sheetViews>
  <sheetFormatPr defaultRowHeight="15" x14ac:dyDescent="0.25"/>
  <cols>
    <col min="2" max="2" width="11.5703125" bestFit="1" customWidth="1"/>
    <col min="3" max="8" width="10.140625" customWidth="1"/>
  </cols>
  <sheetData>
    <row r="2" spans="2:8" x14ac:dyDescent="0.25">
      <c r="B2" s="19" t="s">
        <v>665</v>
      </c>
      <c r="C2" s="25" t="s">
        <v>664</v>
      </c>
      <c r="D2" s="26"/>
      <c r="E2" s="25" t="s">
        <v>315</v>
      </c>
      <c r="F2" s="26"/>
      <c r="G2" s="25" t="s">
        <v>316</v>
      </c>
      <c r="H2" s="26"/>
    </row>
    <row r="3" spans="2:8" ht="15.75" thickBot="1" x14ac:dyDescent="0.3">
      <c r="B3" s="27"/>
      <c r="C3" s="22" t="s">
        <v>164</v>
      </c>
      <c r="D3" s="22" t="s">
        <v>165</v>
      </c>
      <c r="E3" s="22" t="s">
        <v>164</v>
      </c>
      <c r="F3" s="22" t="s">
        <v>165</v>
      </c>
      <c r="G3" s="24" t="s">
        <v>164</v>
      </c>
      <c r="H3" s="24" t="s">
        <v>165</v>
      </c>
    </row>
    <row r="4" spans="2:8" x14ac:dyDescent="0.25">
      <c r="B4" s="20" t="s">
        <v>659</v>
      </c>
      <c r="C4" s="21">
        <v>1061</v>
      </c>
      <c r="D4" s="21">
        <v>1037</v>
      </c>
      <c r="E4" s="21">
        <v>75</v>
      </c>
      <c r="F4" s="21">
        <v>78</v>
      </c>
      <c r="G4" s="23">
        <v>14.146666666666667</v>
      </c>
      <c r="H4" s="23">
        <v>13.294871794871796</v>
      </c>
    </row>
    <row r="5" spans="2:8" x14ac:dyDescent="0.25">
      <c r="B5" s="16" t="s">
        <v>660</v>
      </c>
      <c r="C5" s="17">
        <v>648</v>
      </c>
      <c r="D5" s="17">
        <v>526</v>
      </c>
      <c r="E5" s="17">
        <v>97</v>
      </c>
      <c r="F5" s="17">
        <v>70</v>
      </c>
      <c r="G5" s="18">
        <v>6.6804123711340209</v>
      </c>
      <c r="H5" s="18">
        <v>7.5142857142857142</v>
      </c>
    </row>
    <row r="6" spans="2:8" x14ac:dyDescent="0.25">
      <c r="B6" s="16" t="s">
        <v>661</v>
      </c>
      <c r="C6" s="17">
        <v>859</v>
      </c>
      <c r="D6" s="17">
        <v>793</v>
      </c>
      <c r="E6" s="17">
        <v>91</v>
      </c>
      <c r="F6" s="17">
        <v>80</v>
      </c>
      <c r="G6" s="18">
        <v>9.4395604395604398</v>
      </c>
      <c r="H6" s="18">
        <v>9.9124999999999996</v>
      </c>
    </row>
    <row r="7" spans="2:8" x14ac:dyDescent="0.25">
      <c r="B7" s="16" t="s">
        <v>662</v>
      </c>
      <c r="C7" s="17">
        <v>790</v>
      </c>
      <c r="D7" s="17">
        <v>918</v>
      </c>
      <c r="E7" s="17">
        <v>84</v>
      </c>
      <c r="F7" s="17">
        <v>77</v>
      </c>
      <c r="G7" s="18">
        <v>9.4047619047619051</v>
      </c>
      <c r="H7" s="18">
        <v>11.922077922077921</v>
      </c>
    </row>
    <row r="8" spans="2:8" x14ac:dyDescent="0.25">
      <c r="B8" s="16" t="s">
        <v>663</v>
      </c>
      <c r="C8" s="17">
        <v>1521</v>
      </c>
      <c r="D8" s="17">
        <v>1742</v>
      </c>
      <c r="E8" s="17">
        <v>147</v>
      </c>
      <c r="F8" s="17">
        <v>145</v>
      </c>
      <c r="G8" s="18">
        <v>10.346938775510203</v>
      </c>
      <c r="H8" s="18">
        <v>12.013793103448275</v>
      </c>
    </row>
  </sheetData>
  <mergeCells count="4">
    <mergeCell ref="C2:D2"/>
    <mergeCell ref="E2:F2"/>
    <mergeCell ref="G2:H2"/>
    <mergeCell ref="B2:B3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CBDDAFC2DE2E41BE34D478308BD021" ma:contentTypeVersion="11" ma:contentTypeDescription="Vytvoří nový dokument" ma:contentTypeScope="" ma:versionID="80e6c5b128b2c637677b56172d752701">
  <xsd:schema xmlns:xsd="http://www.w3.org/2001/XMLSchema" xmlns:xs="http://www.w3.org/2001/XMLSchema" xmlns:p="http://schemas.microsoft.com/office/2006/metadata/properties" xmlns:ns2="262a9875-b136-479e-9b95-37801aef0326" xmlns:ns3="9d911688-5e0d-4a3c-b532-0d6968e058b8" targetNamespace="http://schemas.microsoft.com/office/2006/metadata/properties" ma:root="true" ma:fieldsID="a312a16540f3644908233953bf5d09c8" ns2:_="" ns3:_="">
    <xsd:import namespace="262a9875-b136-479e-9b95-37801aef0326"/>
    <xsd:import namespace="9d911688-5e0d-4a3c-b532-0d6968e058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a9875-b136-479e-9b95-37801aef03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911688-5e0d-4a3c-b532-0d6968e058b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670F49-2234-460F-9E46-4F69ECEA972C}"/>
</file>

<file path=customXml/itemProps2.xml><?xml version="1.0" encoding="utf-8"?>
<ds:datastoreItem xmlns:ds="http://schemas.openxmlformats.org/officeDocument/2006/customXml" ds:itemID="{150B8F08-B839-4D2F-A8FC-0BD936B3F0DE}"/>
</file>

<file path=customXml/itemProps3.xml><?xml version="1.0" encoding="utf-8"?>
<ds:datastoreItem xmlns:ds="http://schemas.openxmlformats.org/officeDocument/2006/customXml" ds:itemID="{CC6B64EC-BE7E-4C11-BC6D-BAA7F168BA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U Majáku</vt:lpstr>
      <vt:lpstr>Zahradnická</vt:lpstr>
      <vt:lpstr>Malenovice</vt:lpstr>
      <vt:lpstr>Vysoká Mez</vt:lpstr>
      <vt:lpstr>Nemocnice</vt:lpstr>
      <vt:lpstr>Souhrn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Neuwirth</dc:creator>
  <cp:lastModifiedBy>Petr Neuwirth</cp:lastModifiedBy>
  <dcterms:created xsi:type="dcterms:W3CDTF">2015-06-05T18:19:34Z</dcterms:created>
  <dcterms:modified xsi:type="dcterms:W3CDTF">2021-08-25T13:30:17Z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0x010100E1CBDDAFC2DE2E41BE34D478308BD021</vt:lpwstr>
  </property>
</Properties>
</file>